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0" windowWidth="24912" windowHeight="11760"/>
  </bookViews>
  <sheets>
    <sheet name="Independent wastewater" sheetId="19"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'Independent wastewater'!$A$2:$AN$58</definedName>
    <definedName name="RegData">[1]W1_1990Data!$K$7:$L$7</definedName>
  </definedNames>
  <calcPr calcId="145621"/>
</workbook>
</file>

<file path=xl/calcChain.xml><?xml version="1.0" encoding="utf-8"?>
<calcChain xmlns="http://schemas.openxmlformats.org/spreadsheetml/2006/main">
  <c r="AM29" i="19" l="1"/>
  <c r="AK29" i="19"/>
  <c r="AI29" i="19"/>
  <c r="AG29" i="19"/>
  <c r="AE29" i="19"/>
  <c r="AC29" i="19"/>
  <c r="AA29" i="19"/>
  <c r="Y29" i="19"/>
  <c r="W29" i="19"/>
  <c r="U29" i="19"/>
  <c r="S29" i="19"/>
  <c r="Q29" i="19"/>
  <c r="O29" i="19"/>
  <c r="M29" i="19"/>
  <c r="K29" i="19"/>
  <c r="I29" i="19"/>
  <c r="G29" i="19"/>
  <c r="E29" i="19"/>
  <c r="C29" i="19"/>
</calcChain>
</file>

<file path=xl/sharedStrings.xml><?xml version="1.0" encoding="utf-8"?>
<sst xmlns="http://schemas.openxmlformats.org/spreadsheetml/2006/main" count="147" uniqueCount="30">
  <si>
    <t>Andorra</t>
  </si>
  <si>
    <t>Belarus</t>
  </si>
  <si>
    <t>Costa Rica</t>
  </si>
  <si>
    <t>Iraq</t>
  </si>
  <si>
    <t>Monaco</t>
  </si>
  <si>
    <t>Singapore</t>
  </si>
  <si>
    <t>Bahamas</t>
  </si>
  <si>
    <t>China, Hong Kong Special Administrative Region</t>
  </si>
  <si>
    <t>China, Macao Special Administrative Region</t>
  </si>
  <si>
    <t>Mauritius</t>
  </si>
  <si>
    <t>Cuba</t>
  </si>
  <si>
    <t>Figures refer to licensed peak flow rate. This means that the quantity of waste water treated is expected to be smaller than the figures.</t>
  </si>
  <si>
    <t>Data is for industries connected to the Public Wastewater System.</t>
  </si>
  <si>
    <t>Very few residuals estimated, therefore equal to 0.</t>
  </si>
  <si>
    <t>Choose a country from the following drop-down list:</t>
  </si>
  <si>
    <t>Country</t>
  </si>
  <si>
    <t>Sources:</t>
  </si>
  <si>
    <t>Footnotes:</t>
  </si>
  <si>
    <t>Definitions &amp; Technical notes:</t>
  </si>
  <si>
    <t>...</t>
  </si>
  <si>
    <t>Environmental Indicators and Selected Time Series</t>
  </si>
  <si>
    <r>
      <t>1000 m</t>
    </r>
    <r>
      <rPr>
        <i/>
        <vertAlign val="superscript"/>
        <sz val="7"/>
        <rFont val="Arial"/>
        <family val="2"/>
      </rPr>
      <t>3</t>
    </r>
    <r>
      <rPr>
        <i/>
        <sz val="7"/>
        <rFont val="Arial"/>
        <family val="2"/>
      </rPr>
      <t>/day</t>
    </r>
  </si>
  <si>
    <r>
      <t>Wastewater</t>
    </r>
    <r>
      <rPr>
        <sz val="8"/>
        <rFont val="Arial"/>
        <family val="2"/>
      </rPr>
      <t xml:space="preserve">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</si>
  <si>
    <t>… denotes no data available.</t>
  </si>
  <si>
    <t xml:space="preserve">Wastewater treated in independent treatment facilities
</t>
  </si>
  <si>
    <r>
      <t xml:space="preserve">Independent wastewater treatment </t>
    </r>
    <r>
      <rPr>
        <sz val="8"/>
        <rFont val="Arial"/>
        <family val="2"/>
      </rPr>
      <t>means the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t>
    </r>
  </si>
  <si>
    <r>
      <t>1000m</t>
    </r>
    <r>
      <rPr>
        <vertAlign val="superscript"/>
        <sz val="8"/>
        <rFont val="Arial"/>
        <family val="2"/>
      </rPr>
      <t>3</t>
    </r>
    <r>
      <rPr>
        <sz val="8"/>
        <rFont val="Arial"/>
        <family val="2"/>
      </rPr>
      <t>/day = thousands of metres cubed per day.</t>
    </r>
  </si>
  <si>
    <t>Environmental Survey In Iraq for the industrial sector for the year 2012, data listed represents the amount generated from the industrial sector and there is no data available on the treated waste water in independent treatment facilities for households.</t>
  </si>
  <si>
    <r>
      <rPr>
        <sz val="8"/>
        <rFont val="Calibri"/>
        <family val="2"/>
        <scheme val="minor"/>
      </rPr>
      <t xml:space="preserve">Data collected from the UNSD/UNEP biennial Questionnaires on Environment Statistics, Water section. Questionnaires available at: </t>
    </r>
    <r>
      <rPr>
        <u/>
        <sz val="8"/>
        <color theme="10"/>
        <rFont val="Calibri"/>
        <family val="2"/>
        <scheme val="minor"/>
      </rPr>
      <t>http://unstats.un.org/unsd/environment/questionnaire.htm</t>
    </r>
    <r>
      <rPr>
        <sz val="8"/>
        <rFont val="Calibri"/>
        <family val="2"/>
        <scheme val="minor"/>
      </rPr>
      <t xml:space="preserve"> .</t>
    </r>
  </si>
  <si>
    <r>
      <t>Date of release:</t>
    </r>
    <r>
      <rPr>
        <sz val="12"/>
        <rFont val="Arial"/>
        <family val="2"/>
      </rPr>
      <t xml:space="preserve"> August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</si>
</sst>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409]d\-mmm\-yy;@"/>
    <numFmt numFmtId="166" formatCode="###\ ###\ ###\ ##0"/>
    <numFmt numFmtId="167" formatCode="###\ ###\ ##0.0"/>
    <numFmt numFmtId="168" formatCode="###\ ###\ ##0"/>
  </numFmts>
  <fonts count="49" x14ac:knownFonts="1">
    <font>
      <sz val="11"/>
      <color theme="1"/>
      <name val="Calibri"/>
      <family val="2"/>
      <scheme val="minor"/>
    </font>
    <font>
      <sz val="10"/>
      <color indexed="8"/>
      <name val="Arial"/>
      <family val="2"/>
    </font>
    <font>
      <sz val="11"/>
      <name val="Arial"/>
      <family val="2"/>
    </font>
    <font>
      <sz val="10"/>
      <name val="Arial"/>
      <family val="2"/>
    </font>
    <font>
      <i/>
      <vertAlign val="superscript"/>
      <sz val="8"/>
      <name val="Arial"/>
      <family val="2"/>
    </font>
    <font>
      <i/>
      <sz val="10"/>
      <name val="Arial"/>
      <family val="2"/>
    </font>
    <font>
      <b/>
      <sz val="15"/>
      <name val="Arial"/>
      <family val="2"/>
    </font>
    <font>
      <b/>
      <sz val="10"/>
      <name val="Arial"/>
      <family val="2"/>
    </font>
    <font>
      <b/>
      <sz val="13"/>
      <name val="Arial"/>
      <family val="2"/>
    </font>
    <font>
      <b/>
      <i/>
      <u/>
      <sz val="8"/>
      <name val="Arial"/>
      <family val="2"/>
    </font>
    <font>
      <b/>
      <sz val="10"/>
      <color indexed="12"/>
      <name val="Arial"/>
      <family val="2"/>
    </font>
    <font>
      <i/>
      <sz val="7"/>
      <name val="Arial"/>
      <family val="2"/>
    </font>
    <font>
      <b/>
      <sz val="8"/>
      <name val="Arial"/>
      <family val="2"/>
    </font>
    <font>
      <b/>
      <i/>
      <vertAlign val="superscript"/>
      <sz val="8"/>
      <name val="Arial"/>
      <family val="2"/>
    </font>
    <font>
      <b/>
      <sz val="9"/>
      <name val="Arial"/>
      <family val="2"/>
    </font>
    <font>
      <i/>
      <sz val="8"/>
      <name val="Arial"/>
      <family val="2"/>
    </font>
    <font>
      <sz val="8"/>
      <name val="Arial"/>
      <family val="2"/>
    </font>
    <font>
      <b/>
      <i/>
      <u/>
      <sz val="9"/>
      <name val="Arial"/>
      <family val="2"/>
    </font>
    <font>
      <b/>
      <u/>
      <sz val="9"/>
      <name val="Arial"/>
      <family val="2"/>
    </font>
    <font>
      <i/>
      <sz val="12"/>
      <name val="Arial"/>
      <family val="2"/>
    </font>
    <font>
      <sz val="12"/>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b/>
      <sz val="10"/>
      <color indexed="8"/>
      <name val="Arial"/>
      <family val="2"/>
    </font>
    <font>
      <i/>
      <vertAlign val="superscript"/>
      <sz val="7"/>
      <name val="Arial"/>
      <family val="2"/>
    </font>
    <font>
      <i/>
      <vertAlign val="superscript"/>
      <sz val="8"/>
      <color indexed="8"/>
      <name val="Arial"/>
      <family val="2"/>
    </font>
    <font>
      <b/>
      <i/>
      <u/>
      <vertAlign val="superscript"/>
      <sz val="8"/>
      <name val="Arial"/>
      <family val="2"/>
    </font>
    <font>
      <sz val="8"/>
      <color indexed="10"/>
      <name val="Arial"/>
      <family val="2"/>
    </font>
    <font>
      <b/>
      <i/>
      <u/>
      <vertAlign val="superscript"/>
      <sz val="9"/>
      <name val="Arial"/>
      <family val="2"/>
    </font>
    <font>
      <u/>
      <sz val="10"/>
      <color indexed="12"/>
      <name val="Arial"/>
      <family val="2"/>
    </font>
    <font>
      <b/>
      <u/>
      <sz val="8"/>
      <name val="Arial"/>
      <family val="2"/>
    </font>
    <font>
      <b/>
      <u/>
      <sz val="10"/>
      <name val="Arial"/>
      <family val="2"/>
    </font>
    <font>
      <b/>
      <i/>
      <u/>
      <sz val="10"/>
      <name val="Arial"/>
      <family val="2"/>
    </font>
    <font>
      <u/>
      <sz val="11"/>
      <color theme="10"/>
      <name val="Calibri"/>
      <family val="2"/>
      <scheme val="minor"/>
    </font>
    <font>
      <u/>
      <sz val="8"/>
      <color theme="10"/>
      <name val="Calibri"/>
      <family val="2"/>
      <scheme val="minor"/>
    </font>
    <font>
      <sz val="8"/>
      <name val="Calibri"/>
      <family val="2"/>
      <scheme val="minor"/>
    </font>
    <font>
      <vertAlign val="superscript"/>
      <sz val="8"/>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rgb="FFFFFFCC"/>
        <bgColor indexed="64"/>
      </patternFill>
    </fill>
    <fill>
      <patternFill patternType="solid">
        <fgColor indexed="22"/>
        <bgColor indexed="8"/>
      </patternFill>
    </fill>
  </fills>
  <borders count="12">
    <border>
      <left/>
      <right/>
      <top/>
      <bottom/>
      <diagonal/>
    </border>
    <border>
      <left style="medium">
        <color auto="1"/>
      </left>
      <right/>
      <top/>
      <bottom/>
      <diagonal/>
    </border>
    <border>
      <left/>
      <right style="medium">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1" fillId="0" borderId="0"/>
    <xf numFmtId="0" fontId="2" fillId="0" borderId="0"/>
    <xf numFmtId="0" fontId="3" fillId="0" borderId="0"/>
    <xf numFmtId="0" fontId="1" fillId="0" borderId="0"/>
    <xf numFmtId="0" fontId="1" fillId="0" borderId="0"/>
    <xf numFmtId="0" fontId="4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45" fillId="0" borderId="0" applyNumberFormat="0" applyFill="0" applyBorder="0" applyAlignment="0" applyProtection="0"/>
  </cellStyleXfs>
  <cellXfs count="167">
    <xf numFmtId="0" fontId="0" fillId="0" borderId="0" xfId="0"/>
    <xf numFmtId="0" fontId="3" fillId="0" borderId="0" xfId="3" applyProtection="1">
      <protection locked="0"/>
    </xf>
    <xf numFmtId="0" fontId="4" fillId="0" borderId="0" xfId="3" applyFont="1" applyAlignment="1" applyProtection="1">
      <alignment horizontal="left"/>
      <protection locked="0"/>
    </xf>
    <xf numFmtId="0" fontId="5" fillId="0" borderId="0" xfId="3" applyFont="1" applyProtection="1">
      <protection locked="0"/>
    </xf>
    <xf numFmtId="0" fontId="4" fillId="2" borderId="0" xfId="3" applyFont="1" applyFill="1" applyAlignment="1" applyProtection="1">
      <alignment horizontal="left"/>
      <protection locked="0"/>
    </xf>
    <xf numFmtId="0" fontId="5" fillId="2" borderId="0" xfId="3" applyFont="1" applyFill="1" applyProtection="1">
      <protection locked="0"/>
    </xf>
    <xf numFmtId="0" fontId="8" fillId="2" borderId="0" xfId="3" applyFont="1" applyFill="1" applyProtection="1">
      <protection locked="0"/>
    </xf>
    <xf numFmtId="0" fontId="10" fillId="2" borderId="0" xfId="3" applyFont="1" applyFill="1" applyProtection="1">
      <protection locked="0"/>
    </xf>
    <xf numFmtId="0" fontId="4" fillId="0" borderId="0" xfId="3" applyFont="1" applyFill="1" applyAlignment="1" applyProtection="1">
      <alignment horizontal="left"/>
      <protection locked="0"/>
    </xf>
    <xf numFmtId="0" fontId="3" fillId="0" borderId="0" xfId="3" applyFill="1" applyProtection="1">
      <protection locked="0"/>
    </xf>
    <xf numFmtId="0" fontId="4" fillId="5" borderId="0" xfId="3" applyFont="1" applyFill="1" applyAlignment="1" applyProtection="1">
      <alignment horizontal="left"/>
      <protection locked="0"/>
    </xf>
    <xf numFmtId="0" fontId="16" fillId="0" borderId="0" xfId="3" applyFont="1" applyProtection="1">
      <protection locked="0"/>
    </xf>
    <xf numFmtId="164" fontId="16" fillId="0" borderId="0" xfId="3" applyNumberFormat="1" applyFont="1" applyAlignment="1" applyProtection="1">
      <alignment horizontal="right"/>
      <protection locked="0"/>
    </xf>
    <xf numFmtId="0" fontId="3" fillId="0" borderId="0" xfId="3"/>
    <xf numFmtId="0" fontId="3" fillId="2" borderId="0" xfId="3" applyFont="1" applyFill="1" applyProtection="1">
      <protection locked="0"/>
    </xf>
    <xf numFmtId="0" fontId="16" fillId="2" borderId="0" xfId="3" applyFont="1" applyFill="1" applyAlignment="1" applyProtection="1">
      <alignment horizontal="left"/>
      <protection locked="0"/>
    </xf>
    <xf numFmtId="0" fontId="16" fillId="2" borderId="0" xfId="3" applyFont="1" applyFill="1" applyProtection="1">
      <protection locked="0"/>
    </xf>
    <xf numFmtId="0" fontId="3" fillId="0" borderId="0" xfId="3" applyFont="1" applyProtection="1">
      <protection locked="0"/>
    </xf>
    <xf numFmtId="0" fontId="6" fillId="2" borderId="0" xfId="3" applyFont="1" applyFill="1" applyAlignment="1" applyProtection="1">
      <alignment horizontal="left"/>
      <protection hidden="1"/>
    </xf>
    <xf numFmtId="0" fontId="4" fillId="2" borderId="0" xfId="3" applyFont="1" applyFill="1" applyAlignment="1" applyProtection="1">
      <alignment horizontal="left"/>
      <protection hidden="1"/>
    </xf>
    <xf numFmtId="0" fontId="16" fillId="2" borderId="0" xfId="3" applyFont="1" applyFill="1" applyAlignment="1" applyProtection="1">
      <alignment horizontal="left"/>
      <protection hidden="1"/>
    </xf>
    <xf numFmtId="0" fontId="3" fillId="2" borderId="0" xfId="3" applyFont="1" applyFill="1" applyProtection="1">
      <protection hidden="1"/>
    </xf>
    <xf numFmtId="0" fontId="16" fillId="2" borderId="0" xfId="3" applyFont="1" applyFill="1" applyProtection="1">
      <protection hidden="1"/>
    </xf>
    <xf numFmtId="0" fontId="3" fillId="0" borderId="0" xfId="3" applyFont="1" applyProtection="1">
      <protection hidden="1"/>
    </xf>
    <xf numFmtId="0" fontId="7" fillId="2" borderId="0" xfId="3" applyFont="1" applyFill="1" applyProtection="1">
      <protection hidden="1"/>
    </xf>
    <xf numFmtId="0" fontId="8" fillId="2" borderId="0" xfId="3" applyFont="1" applyFill="1" applyProtection="1">
      <protection hidden="1"/>
    </xf>
    <xf numFmtId="165" fontId="16" fillId="2" borderId="0" xfId="3" applyNumberFormat="1" applyFont="1" applyFill="1" applyAlignment="1" applyProtection="1">
      <alignment horizontal="right"/>
      <protection hidden="1"/>
    </xf>
    <xf numFmtId="164" fontId="15" fillId="2" borderId="0" xfId="3" applyNumberFormat="1" applyFont="1" applyFill="1" applyAlignment="1" applyProtection="1">
      <alignment horizontal="right"/>
      <protection hidden="1"/>
    </xf>
    <xf numFmtId="0" fontId="15" fillId="2" borderId="0" xfId="3" applyFont="1" applyFill="1" applyAlignment="1" applyProtection="1">
      <alignment horizontal="right"/>
      <protection hidden="1"/>
    </xf>
    <xf numFmtId="0" fontId="5" fillId="2" borderId="0" xfId="3" applyFont="1" applyFill="1" applyProtection="1">
      <protection hidden="1"/>
    </xf>
    <xf numFmtId="49" fontId="19" fillId="2" borderId="0" xfId="3" applyNumberFormat="1" applyFont="1" applyFill="1" applyAlignment="1" applyProtection="1">
      <alignment horizontal="right"/>
      <protection hidden="1"/>
    </xf>
    <xf numFmtId="0" fontId="15" fillId="2" borderId="0" xfId="3" applyFont="1" applyFill="1" applyAlignment="1" applyProtection="1">
      <protection hidden="1"/>
    </xf>
    <xf numFmtId="49" fontId="16" fillId="2" borderId="0" xfId="3" applyNumberFormat="1" applyFont="1" applyFill="1" applyAlignment="1" applyProtection="1">
      <protection hidden="1"/>
    </xf>
    <xf numFmtId="49" fontId="16" fillId="0" borderId="0" xfId="3" applyNumberFormat="1" applyFont="1" applyAlignment="1" applyProtection="1">
      <protection hidden="1"/>
    </xf>
    <xf numFmtId="164" fontId="15" fillId="2" borderId="0" xfId="3" applyNumberFormat="1" applyFont="1" applyFill="1" applyAlignment="1" applyProtection="1">
      <alignment horizontal="right"/>
      <protection locked="0"/>
    </xf>
    <xf numFmtId="0" fontId="15" fillId="2" borderId="0" xfId="3" applyFont="1" applyFill="1" applyAlignment="1" applyProtection="1">
      <alignment horizontal="right"/>
      <protection locked="0"/>
    </xf>
    <xf numFmtId="165" fontId="16" fillId="2" borderId="0" xfId="3" applyNumberFormat="1" applyFont="1" applyFill="1" applyAlignment="1" applyProtection="1">
      <alignment horizontal="right"/>
      <protection locked="0"/>
    </xf>
    <xf numFmtId="49" fontId="16" fillId="2" borderId="0" xfId="3" applyNumberFormat="1" applyFont="1" applyFill="1" applyAlignment="1" applyProtection="1">
      <protection locked="0"/>
    </xf>
    <xf numFmtId="49" fontId="16" fillId="0" borderId="0" xfId="3" applyNumberFormat="1" applyFont="1" applyAlignment="1" applyProtection="1">
      <protection locked="0"/>
    </xf>
    <xf numFmtId="166" fontId="21" fillId="6" borderId="5" xfId="4" applyNumberFormat="1" applyFont="1" applyFill="1" applyBorder="1" applyAlignment="1" applyProtection="1">
      <alignment horizontal="right" wrapText="1"/>
      <protection hidden="1"/>
    </xf>
    <xf numFmtId="166" fontId="21" fillId="6" borderId="6" xfId="4" applyNumberFormat="1" applyFont="1" applyFill="1" applyBorder="1" applyAlignment="1" applyProtection="1">
      <alignment horizontal="right" wrapText="1"/>
      <protection hidden="1"/>
    </xf>
    <xf numFmtId="0" fontId="3" fillId="6" borderId="6" xfId="3" applyFill="1" applyBorder="1" applyProtection="1">
      <protection hidden="1"/>
    </xf>
    <xf numFmtId="0" fontId="22" fillId="6" borderId="6" xfId="3" applyFont="1" applyFill="1" applyBorder="1" applyProtection="1">
      <protection hidden="1"/>
    </xf>
    <xf numFmtId="0" fontId="3" fillId="6" borderId="6" xfId="3" applyFont="1" applyFill="1" applyBorder="1" applyAlignment="1" applyProtection="1">
      <alignment horizontal="left" shrinkToFit="1"/>
      <protection hidden="1"/>
    </xf>
    <xf numFmtId="0" fontId="3" fillId="6" borderId="6" xfId="3" applyFont="1" applyFill="1" applyBorder="1" applyProtection="1">
      <protection hidden="1"/>
    </xf>
    <xf numFmtId="0" fontId="15" fillId="6" borderId="6" xfId="3" applyFont="1" applyFill="1" applyBorder="1" applyAlignment="1" applyProtection="1">
      <alignment horizontal="right"/>
      <protection hidden="1"/>
    </xf>
    <xf numFmtId="49" fontId="19" fillId="6" borderId="6" xfId="3" applyNumberFormat="1" applyFont="1" applyFill="1" applyBorder="1" applyAlignment="1" applyProtection="1">
      <alignment horizontal="right"/>
      <protection hidden="1"/>
    </xf>
    <xf numFmtId="0" fontId="5" fillId="6" borderId="6" xfId="3" applyFont="1" applyFill="1" applyBorder="1" applyProtection="1">
      <protection hidden="1"/>
    </xf>
    <xf numFmtId="0" fontId="15" fillId="6" borderId="6" xfId="3" applyFont="1" applyFill="1" applyBorder="1" applyAlignment="1" applyProtection="1">
      <protection hidden="1"/>
    </xf>
    <xf numFmtId="0" fontId="15" fillId="6" borderId="7" xfId="3" applyFont="1" applyFill="1" applyBorder="1" applyAlignment="1" applyProtection="1">
      <alignment horizontal="right"/>
      <protection hidden="1"/>
    </xf>
    <xf numFmtId="166" fontId="21" fillId="6" borderId="1" xfId="4" applyNumberFormat="1" applyFont="1" applyFill="1" applyBorder="1" applyAlignment="1" applyProtection="1">
      <alignment horizontal="right" wrapText="1"/>
      <protection hidden="1"/>
    </xf>
    <xf numFmtId="166" fontId="21" fillId="6" borderId="0" xfId="4" applyNumberFormat="1" applyFont="1" applyFill="1" applyBorder="1" applyAlignment="1" applyProtection="1">
      <alignment horizontal="right" wrapText="1"/>
      <protection hidden="1"/>
    </xf>
    <xf numFmtId="0" fontId="3" fillId="6" borderId="0" xfId="3" applyFill="1" applyBorder="1" applyProtection="1">
      <protection hidden="1"/>
    </xf>
    <xf numFmtId="0" fontId="22" fillId="6" borderId="0" xfId="3" applyFont="1" applyFill="1" applyBorder="1" applyProtection="1">
      <protection hidden="1"/>
    </xf>
    <xf numFmtId="167" fontId="16" fillId="6" borderId="0" xfId="3" applyNumberFormat="1" applyFont="1" applyFill="1" applyBorder="1" applyProtection="1">
      <protection hidden="1"/>
    </xf>
    <xf numFmtId="0" fontId="23" fillId="6" borderId="0" xfId="3" applyFont="1" applyFill="1" applyBorder="1" applyProtection="1">
      <protection hidden="1"/>
    </xf>
    <xf numFmtId="0" fontId="3" fillId="6" borderId="0" xfId="3" applyFont="1" applyFill="1" applyBorder="1" applyProtection="1">
      <protection hidden="1"/>
    </xf>
    <xf numFmtId="0" fontId="15" fillId="6" borderId="0" xfId="3" applyFont="1" applyFill="1" applyBorder="1" applyAlignment="1" applyProtection="1">
      <alignment horizontal="right"/>
      <protection hidden="1"/>
    </xf>
    <xf numFmtId="49" fontId="19" fillId="6" borderId="0" xfId="3" applyNumberFormat="1" applyFont="1" applyFill="1" applyBorder="1" applyAlignment="1" applyProtection="1">
      <alignment horizontal="right"/>
      <protection hidden="1"/>
    </xf>
    <xf numFmtId="0" fontId="5" fillId="6" borderId="0" xfId="3" applyFont="1" applyFill="1" applyBorder="1" applyProtection="1">
      <protection hidden="1"/>
    </xf>
    <xf numFmtId="0" fontId="15" fillId="6" borderId="0" xfId="3" applyFont="1" applyFill="1" applyBorder="1" applyAlignment="1" applyProtection="1">
      <protection hidden="1"/>
    </xf>
    <xf numFmtId="0" fontId="15" fillId="6" borderId="2" xfId="3" applyFont="1" applyFill="1" applyBorder="1" applyAlignment="1" applyProtection="1">
      <alignment horizontal="right"/>
      <protection hidden="1"/>
    </xf>
    <xf numFmtId="164" fontId="3" fillId="6" borderId="0" xfId="3" applyNumberFormat="1" applyFill="1" applyBorder="1" applyAlignment="1" applyProtection="1">
      <alignment horizontal="right"/>
      <protection hidden="1"/>
    </xf>
    <xf numFmtId="0" fontId="3" fillId="6" borderId="1" xfId="3" applyFont="1" applyFill="1" applyBorder="1" applyProtection="1">
      <protection hidden="1"/>
    </xf>
    <xf numFmtId="166" fontId="21" fillId="6" borderId="8" xfId="4" applyNumberFormat="1" applyFont="1" applyFill="1" applyBorder="1" applyAlignment="1" applyProtection="1">
      <alignment horizontal="right" wrapText="1"/>
      <protection hidden="1"/>
    </xf>
    <xf numFmtId="166" fontId="21" fillId="6" borderId="9" xfId="4" applyNumberFormat="1" applyFont="1" applyFill="1" applyBorder="1" applyAlignment="1" applyProtection="1">
      <alignment horizontal="right" wrapText="1"/>
      <protection hidden="1"/>
    </xf>
    <xf numFmtId="0" fontId="3" fillId="6" borderId="9" xfId="3" applyFill="1" applyBorder="1" applyProtection="1">
      <protection hidden="1"/>
    </xf>
    <xf numFmtId="0" fontId="22" fillId="6" borderId="9" xfId="3" applyFont="1" applyFill="1" applyBorder="1" applyProtection="1">
      <protection hidden="1"/>
    </xf>
    <xf numFmtId="0" fontId="23" fillId="6" borderId="9" xfId="3" applyFont="1" applyFill="1" applyBorder="1" applyProtection="1">
      <protection hidden="1"/>
    </xf>
    <xf numFmtId="0" fontId="3" fillId="6" borderId="9" xfId="3" applyFont="1" applyFill="1" applyBorder="1" applyProtection="1">
      <protection hidden="1"/>
    </xf>
    <xf numFmtId="0" fontId="15" fillId="6" borderId="9" xfId="3" applyFont="1" applyFill="1" applyBorder="1" applyAlignment="1" applyProtection="1">
      <alignment horizontal="right"/>
      <protection hidden="1"/>
    </xf>
    <xf numFmtId="49" fontId="19" fillId="6" borderId="9" xfId="3" applyNumberFormat="1" applyFont="1" applyFill="1" applyBorder="1" applyAlignment="1" applyProtection="1">
      <alignment horizontal="right"/>
      <protection hidden="1"/>
    </xf>
    <xf numFmtId="0" fontId="5" fillId="6" borderId="9" xfId="3" applyFont="1" applyFill="1" applyBorder="1" applyProtection="1">
      <protection hidden="1"/>
    </xf>
    <xf numFmtId="0" fontId="15" fillId="6" borderId="9" xfId="3" applyFont="1" applyFill="1" applyBorder="1" applyAlignment="1" applyProtection="1">
      <protection hidden="1"/>
    </xf>
    <xf numFmtId="0" fontId="15" fillId="6" borderId="10" xfId="3" applyFont="1" applyFill="1" applyBorder="1" applyAlignment="1" applyProtection="1">
      <alignment horizontal="right"/>
      <protection hidden="1"/>
    </xf>
    <xf numFmtId="166" fontId="24" fillId="2" borderId="6" xfId="4" applyNumberFormat="1" applyFont="1" applyFill="1" applyBorder="1" applyAlignment="1" applyProtection="1">
      <alignment horizontal="right" wrapText="1"/>
      <protection hidden="1"/>
    </xf>
    <xf numFmtId="0" fontId="25" fillId="2" borderId="6" xfId="3" applyFont="1" applyFill="1" applyBorder="1" applyProtection="1">
      <protection hidden="1"/>
    </xf>
    <xf numFmtId="167" fontId="24" fillId="2" borderId="6" xfId="3" applyNumberFormat="1" applyFont="1" applyFill="1" applyBorder="1" applyProtection="1">
      <protection hidden="1"/>
    </xf>
    <xf numFmtId="0" fontId="26" fillId="2" borderId="6" xfId="3" applyFont="1" applyFill="1" applyBorder="1" applyProtection="1">
      <protection hidden="1"/>
    </xf>
    <xf numFmtId="0" fontId="27" fillId="2" borderId="6" xfId="3" applyFont="1" applyFill="1" applyBorder="1" applyAlignment="1" applyProtection="1">
      <alignment horizontal="right"/>
      <protection hidden="1"/>
    </xf>
    <xf numFmtId="49" fontId="28" fillId="2" borderId="6" xfId="3" applyNumberFormat="1" applyFont="1" applyFill="1" applyBorder="1" applyAlignment="1" applyProtection="1">
      <alignment horizontal="right"/>
      <protection hidden="1"/>
    </xf>
    <xf numFmtId="0" fontId="29" fillId="2" borderId="6" xfId="3" applyFont="1" applyFill="1" applyBorder="1" applyProtection="1">
      <protection hidden="1"/>
    </xf>
    <xf numFmtId="0" fontId="27" fillId="2" borderId="6" xfId="3" applyFont="1" applyFill="1" applyBorder="1" applyAlignment="1" applyProtection="1">
      <protection hidden="1"/>
    </xf>
    <xf numFmtId="0" fontId="29" fillId="2" borderId="0" xfId="3" applyFont="1" applyFill="1" applyProtection="1">
      <protection hidden="1"/>
    </xf>
    <xf numFmtId="0" fontId="30" fillId="0" borderId="0" xfId="3" applyFont="1" applyProtection="1">
      <protection hidden="1"/>
    </xf>
    <xf numFmtId="0" fontId="31" fillId="0" borderId="0" xfId="3" applyFont="1" applyAlignment="1" applyProtection="1">
      <alignment horizontal="left"/>
      <protection hidden="1"/>
    </xf>
    <xf numFmtId="0" fontId="32" fillId="0" borderId="0" xfId="3" applyNumberFormat="1" applyFont="1" applyAlignment="1" applyProtection="1">
      <alignment horizontal="right" vertical="center" wrapText="1"/>
      <protection hidden="1"/>
    </xf>
    <xf numFmtId="0" fontId="31" fillId="0" borderId="0" xfId="3" applyFont="1" applyProtection="1">
      <protection hidden="1"/>
    </xf>
    <xf numFmtId="1" fontId="31" fillId="0" borderId="0" xfId="3" applyNumberFormat="1" applyFont="1" applyAlignment="1" applyProtection="1">
      <alignment horizontal="right"/>
      <protection hidden="1"/>
    </xf>
    <xf numFmtId="0" fontId="31" fillId="0" borderId="0" xfId="3" applyFont="1" applyAlignment="1" applyProtection="1">
      <alignment horizontal="right"/>
      <protection hidden="1"/>
    </xf>
    <xf numFmtId="0" fontId="33" fillId="0" borderId="0" xfId="3" applyFont="1" applyProtection="1">
      <protection hidden="1"/>
    </xf>
    <xf numFmtId="0" fontId="34" fillId="0" borderId="0" xfId="3" applyFont="1" applyAlignment="1" applyProtection="1">
      <alignment horizontal="right"/>
      <protection hidden="1"/>
    </xf>
    <xf numFmtId="49" fontId="33" fillId="0" borderId="0" xfId="3" applyNumberFormat="1" applyFont="1" applyFill="1" applyAlignment="1" applyProtection="1">
      <alignment horizontal="right"/>
      <protection hidden="1"/>
    </xf>
    <xf numFmtId="0" fontId="31" fillId="0" borderId="0" xfId="3" applyFont="1" applyAlignment="1" applyProtection="1">
      <protection hidden="1"/>
    </xf>
    <xf numFmtId="49" fontId="31" fillId="0" borderId="0" xfId="3" applyNumberFormat="1" applyFont="1" applyAlignment="1" applyProtection="1">
      <protection hidden="1"/>
    </xf>
    <xf numFmtId="49" fontId="32" fillId="0" borderId="0" xfId="3" applyNumberFormat="1" applyFont="1" applyAlignment="1" applyProtection="1">
      <protection hidden="1"/>
    </xf>
    <xf numFmtId="0" fontId="30" fillId="0" borderId="0" xfId="3" applyFont="1" applyFill="1" applyAlignment="1" applyProtection="1">
      <alignment vertical="center"/>
      <protection hidden="1"/>
    </xf>
    <xf numFmtId="1" fontId="31" fillId="0" borderId="0" xfId="3" applyNumberFormat="1" applyFont="1" applyFill="1" applyAlignment="1" applyProtection="1">
      <alignment vertical="center" wrapText="1"/>
      <protection hidden="1"/>
    </xf>
    <xf numFmtId="1" fontId="31" fillId="0" borderId="0" xfId="3" applyNumberFormat="1" applyFont="1" applyFill="1" applyAlignment="1" applyProtection="1">
      <alignment horizontal="left" vertical="center" wrapText="1"/>
      <protection hidden="1"/>
    </xf>
    <xf numFmtId="0" fontId="31" fillId="0" borderId="0" xfId="3" applyFont="1" applyFill="1" applyProtection="1">
      <protection hidden="1"/>
    </xf>
    <xf numFmtId="0" fontId="33" fillId="0" borderId="0" xfId="3" applyFont="1" applyAlignment="1" applyProtection="1">
      <alignment horizontal="left"/>
      <protection hidden="1"/>
    </xf>
    <xf numFmtId="0" fontId="34" fillId="0" borderId="0" xfId="3" applyFont="1" applyProtection="1">
      <protection hidden="1"/>
    </xf>
    <xf numFmtId="0" fontId="14" fillId="0" borderId="0" xfId="3" applyFont="1" applyFill="1" applyAlignment="1" applyProtection="1">
      <alignment horizontal="left" vertical="center"/>
      <protection locked="0"/>
    </xf>
    <xf numFmtId="2" fontId="35" fillId="4" borderId="0" xfId="1" applyNumberFormat="1" applyFont="1" applyFill="1" applyBorder="1" applyAlignment="1" applyProtection="1">
      <alignment horizontal="left" vertical="center"/>
      <protection locked="0"/>
    </xf>
    <xf numFmtId="0" fontId="12" fillId="4" borderId="0" xfId="3" applyNumberFormat="1" applyFont="1" applyFill="1" applyAlignment="1" applyProtection="1">
      <alignment horizontal="right" vertical="center" wrapText="1"/>
      <protection locked="0"/>
    </xf>
    <xf numFmtId="0" fontId="13" fillId="4" borderId="0" xfId="3" applyNumberFormat="1" applyFont="1" applyFill="1" applyAlignment="1" applyProtection="1">
      <alignment horizontal="left" vertical="center" wrapText="1"/>
      <protection locked="0"/>
    </xf>
    <xf numFmtId="0" fontId="4" fillId="4" borderId="0" xfId="3" applyNumberFormat="1" applyFont="1" applyFill="1" applyAlignment="1" applyProtection="1">
      <alignment horizontal="left"/>
      <protection locked="0"/>
    </xf>
    <xf numFmtId="0" fontId="4" fillId="4" borderId="0" xfId="3" applyFont="1" applyFill="1" applyAlignment="1" applyProtection="1">
      <alignment horizontal="left"/>
      <protection locked="0"/>
    </xf>
    <xf numFmtId="0" fontId="21" fillId="5" borderId="0" xfId="5" applyFont="1" applyFill="1" applyBorder="1" applyAlignment="1" applyProtection="1">
      <alignment horizontal="center"/>
      <protection locked="0"/>
    </xf>
    <xf numFmtId="0" fontId="21" fillId="7" borderId="0" xfId="5" applyFont="1" applyFill="1" applyBorder="1" applyAlignment="1" applyProtection="1">
      <alignment wrapText="1"/>
      <protection locked="0"/>
    </xf>
    <xf numFmtId="168" fontId="21" fillId="7" borderId="0" xfId="5" applyNumberFormat="1" applyFont="1" applyFill="1" applyBorder="1" applyAlignment="1" applyProtection="1">
      <alignment horizontal="right" wrapText="1"/>
      <protection locked="0"/>
    </xf>
    <xf numFmtId="168" fontId="37" fillId="7" borderId="0" xfId="5" applyNumberFormat="1" applyFont="1" applyFill="1" applyBorder="1" applyAlignment="1" applyProtection="1">
      <alignment horizontal="left" wrapText="1"/>
      <protection locked="0"/>
    </xf>
    <xf numFmtId="0" fontId="4" fillId="7" borderId="0" xfId="3" applyFont="1" applyFill="1" applyAlignment="1" applyProtection="1">
      <alignment horizontal="left"/>
      <protection locked="0"/>
    </xf>
    <xf numFmtId="0" fontId="3" fillId="0" borderId="0" xfId="3" applyFont="1" applyFill="1" applyProtection="1">
      <protection locked="0"/>
    </xf>
    <xf numFmtId="0" fontId="16" fillId="7" borderId="0" xfId="5" applyFont="1" applyFill="1" applyBorder="1" applyAlignment="1" applyProtection="1">
      <alignment wrapText="1"/>
      <protection locked="0"/>
    </xf>
    <xf numFmtId="168" fontId="16" fillId="7" borderId="0" xfId="5" applyNumberFormat="1" applyFont="1" applyFill="1" applyBorder="1" applyAlignment="1" applyProtection="1">
      <alignment horizontal="right" wrapText="1"/>
      <protection locked="0"/>
    </xf>
    <xf numFmtId="168" fontId="4" fillId="7" borderId="0" xfId="5" applyNumberFormat="1" applyFont="1" applyFill="1" applyBorder="1" applyAlignment="1" applyProtection="1">
      <alignment horizontal="left" wrapText="1"/>
      <protection locked="0"/>
    </xf>
    <xf numFmtId="0" fontId="21" fillId="0" borderId="0" xfId="5" applyFont="1" applyFill="1" applyBorder="1" applyAlignment="1" applyProtection="1">
      <alignment wrapText="1"/>
      <protection locked="0"/>
    </xf>
    <xf numFmtId="168" fontId="21" fillId="0" borderId="0" xfId="5" applyNumberFormat="1" applyFont="1" applyFill="1" applyBorder="1" applyAlignment="1" applyProtection="1">
      <alignment horizontal="right" wrapText="1"/>
      <protection locked="0"/>
    </xf>
    <xf numFmtId="168" fontId="37" fillId="0" borderId="0" xfId="5" applyNumberFormat="1" applyFont="1" applyFill="1" applyBorder="1" applyAlignment="1" applyProtection="1">
      <alignment horizontal="left" wrapText="1"/>
      <protection locked="0"/>
    </xf>
    <xf numFmtId="0" fontId="16" fillId="0" borderId="0" xfId="5" applyFont="1" applyFill="1" applyBorder="1" applyAlignment="1" applyProtection="1">
      <alignment wrapText="1"/>
      <protection locked="0"/>
    </xf>
    <xf numFmtId="168" fontId="16" fillId="0" borderId="0" xfId="5" applyNumberFormat="1" applyFont="1" applyFill="1" applyBorder="1" applyAlignment="1" applyProtection="1">
      <alignment horizontal="right" wrapText="1"/>
      <protection locked="0"/>
    </xf>
    <xf numFmtId="168" fontId="4" fillId="0" borderId="0" xfId="5" applyNumberFormat="1" applyFont="1" applyFill="1" applyBorder="1" applyAlignment="1" applyProtection="1">
      <alignment horizontal="left" wrapText="1"/>
      <protection locked="0"/>
    </xf>
    <xf numFmtId="0" fontId="21" fillId="8" borderId="0" xfId="5" applyFont="1" applyFill="1" applyBorder="1" applyAlignment="1" applyProtection="1">
      <alignment wrapText="1"/>
      <protection locked="0"/>
    </xf>
    <xf numFmtId="168" fontId="21" fillId="8" borderId="0" xfId="5" applyNumberFormat="1" applyFont="1" applyFill="1" applyBorder="1" applyAlignment="1" applyProtection="1">
      <alignment horizontal="right" wrapText="1"/>
      <protection locked="0"/>
    </xf>
    <xf numFmtId="168" fontId="37" fillId="8" borderId="0" xfId="5" applyNumberFormat="1" applyFont="1" applyFill="1" applyBorder="1" applyAlignment="1" applyProtection="1">
      <alignment horizontal="left" wrapText="1"/>
      <protection locked="0"/>
    </xf>
    <xf numFmtId="0" fontId="17" fillId="0" borderId="0" xfId="3" applyFont="1" applyAlignment="1" applyProtection="1">
      <alignment horizontal="left"/>
      <protection locked="0"/>
    </xf>
    <xf numFmtId="0" fontId="9" fillId="0" borderId="0" xfId="3" applyFont="1" applyAlignment="1" applyProtection="1">
      <alignment horizontal="left"/>
      <protection locked="0"/>
    </xf>
    <xf numFmtId="0" fontId="38" fillId="0" borderId="0" xfId="3" applyFont="1" applyAlignment="1" applyProtection="1">
      <alignment horizontal="left"/>
      <protection locked="0"/>
    </xf>
    <xf numFmtId="166" fontId="9" fillId="0" borderId="0" xfId="3" applyNumberFormat="1" applyFont="1" applyAlignment="1" applyProtection="1">
      <alignment horizontal="left"/>
      <protection locked="0"/>
    </xf>
    <xf numFmtId="166" fontId="38" fillId="0" borderId="0" xfId="3" applyNumberFormat="1" applyFont="1" applyAlignment="1" applyProtection="1">
      <alignment horizontal="left"/>
      <protection locked="0"/>
    </xf>
    <xf numFmtId="0" fontId="39" fillId="0" borderId="0" xfId="3" applyFont="1" applyProtection="1">
      <protection locked="0"/>
    </xf>
    <xf numFmtId="0" fontId="17" fillId="0" borderId="0" xfId="3" applyFont="1" applyAlignment="1" applyProtection="1">
      <alignment horizontal="left" wrapText="1"/>
      <protection locked="0"/>
    </xf>
    <xf numFmtId="0" fontId="40" fillId="0" borderId="0" xfId="3" applyFont="1" applyAlignment="1" applyProtection="1">
      <alignment horizontal="left" wrapText="1"/>
      <protection locked="0"/>
    </xf>
    <xf numFmtId="0" fontId="3" fillId="0" borderId="0" xfId="3" applyFont="1" applyAlignment="1" applyProtection="1">
      <alignment horizontal="left"/>
      <protection locked="0"/>
    </xf>
    <xf numFmtId="49" fontId="16" fillId="0" borderId="0" xfId="3" applyNumberFormat="1" applyFont="1" applyBorder="1" applyAlignment="1" applyProtection="1">
      <protection locked="0"/>
    </xf>
    <xf numFmtId="166" fontId="16" fillId="0" borderId="0" xfId="3" applyNumberFormat="1" applyFont="1" applyBorder="1" applyAlignment="1" applyProtection="1">
      <protection locked="0"/>
    </xf>
    <xf numFmtId="49" fontId="15" fillId="0" borderId="0" xfId="3" applyNumberFormat="1" applyFont="1" applyBorder="1" applyAlignment="1" applyProtection="1">
      <protection locked="0"/>
    </xf>
    <xf numFmtId="49" fontId="15" fillId="0" borderId="0" xfId="3" applyNumberFormat="1" applyFont="1" applyAlignment="1" applyProtection="1">
      <protection locked="0"/>
    </xf>
    <xf numFmtId="0" fontId="18" fillId="0" borderId="0" xfId="3" applyFont="1" applyAlignment="1" applyProtection="1">
      <alignment wrapText="1"/>
      <protection locked="0"/>
    </xf>
    <xf numFmtId="0" fontId="42" fillId="0" borderId="0" xfId="3" applyFont="1" applyAlignment="1" applyProtection="1">
      <alignment wrapText="1"/>
      <protection locked="0"/>
    </xf>
    <xf numFmtId="166" fontId="43" fillId="0" borderId="0" xfId="3" applyNumberFormat="1" applyFont="1" applyAlignment="1" applyProtection="1">
      <alignment wrapText="1"/>
      <protection locked="0"/>
    </xf>
    <xf numFmtId="0" fontId="43" fillId="0" borderId="0" xfId="3" applyFont="1" applyAlignment="1" applyProtection="1">
      <alignment wrapText="1"/>
      <protection locked="0"/>
    </xf>
    <xf numFmtId="0" fontId="43" fillId="0" borderId="0" xfId="3" applyFont="1" applyProtection="1">
      <protection locked="0"/>
    </xf>
    <xf numFmtId="0" fontId="44" fillId="0" borderId="0" xfId="3" applyFont="1" applyProtection="1">
      <protection locked="0"/>
    </xf>
    <xf numFmtId="0" fontId="21" fillId="0" borderId="0" xfId="1" applyFont="1" applyFill="1" applyBorder="1" applyAlignment="1">
      <alignment vertical="top" wrapText="1"/>
    </xf>
    <xf numFmtId="0" fontId="21" fillId="0" borderId="0" xfId="1" applyFont="1" applyFill="1" applyBorder="1" applyAlignment="1">
      <alignment wrapText="1"/>
    </xf>
    <xf numFmtId="0" fontId="16" fillId="0" borderId="0" xfId="3" applyFont="1" applyAlignment="1" applyProtection="1">
      <alignment horizontal="right"/>
      <protection locked="0"/>
    </xf>
    <xf numFmtId="0" fontId="18" fillId="0" borderId="0" xfId="3" applyFont="1" applyAlignment="1" applyProtection="1">
      <alignment horizontal="left"/>
      <protection locked="0"/>
    </xf>
    <xf numFmtId="166" fontId="3" fillId="0" borderId="0" xfId="3" applyNumberFormat="1" applyFont="1" applyAlignment="1" applyProtection="1">
      <alignment horizontal="left"/>
      <protection locked="0"/>
    </xf>
    <xf numFmtId="0" fontId="11" fillId="0" borderId="0" xfId="3" applyFont="1" applyAlignment="1" applyProtection="1">
      <alignment horizontal="left"/>
      <protection locked="0"/>
    </xf>
    <xf numFmtId="166" fontId="5" fillId="0" borderId="0" xfId="3" applyNumberFormat="1" applyFont="1" applyAlignment="1" applyProtection="1">
      <alignment horizontal="left"/>
      <protection locked="0"/>
    </xf>
    <xf numFmtId="0" fontId="5" fillId="0" borderId="0" xfId="3" applyFont="1" applyAlignment="1" applyProtection="1">
      <alignment horizontal="left"/>
      <protection locked="0"/>
    </xf>
    <xf numFmtId="166" fontId="11" fillId="0" borderId="0" xfId="3" applyNumberFormat="1" applyFont="1" applyProtection="1">
      <protection locked="0"/>
    </xf>
    <xf numFmtId="166" fontId="3" fillId="0" borderId="0" xfId="3" applyNumberFormat="1" applyFont="1" applyProtection="1">
      <protection locked="0"/>
    </xf>
    <xf numFmtId="0" fontId="8" fillId="2" borderId="0" xfId="3" applyFont="1" applyFill="1" applyAlignment="1" applyProtection="1">
      <protection hidden="1"/>
    </xf>
    <xf numFmtId="0" fontId="16" fillId="0" borderId="0" xfId="3" applyFont="1" applyAlignment="1" applyProtection="1">
      <alignment horizontal="left" wrapText="1"/>
      <protection locked="0"/>
    </xf>
    <xf numFmtId="0" fontId="12" fillId="0" borderId="0" xfId="3" applyFont="1" applyAlignment="1" applyProtection="1">
      <alignment horizontal="left" wrapText="1"/>
      <protection locked="0"/>
    </xf>
    <xf numFmtId="0" fontId="16" fillId="0" borderId="0" xfId="3" applyFont="1" applyAlignment="1" applyProtection="1">
      <alignment wrapText="1"/>
      <protection locked="0"/>
    </xf>
    <xf numFmtId="0" fontId="3" fillId="3" borderId="11" xfId="3" applyFont="1" applyFill="1" applyBorder="1" applyAlignment="1" applyProtection="1">
      <alignment horizontal="left" shrinkToFit="1"/>
      <protection locked="0"/>
    </xf>
    <xf numFmtId="0" fontId="0" fillId="0" borderId="3" xfId="0" applyBorder="1" applyAlignment="1">
      <alignment horizontal="left" shrinkToFit="1"/>
    </xf>
    <xf numFmtId="0" fontId="0" fillId="0" borderId="4" xfId="0" applyBorder="1" applyAlignment="1">
      <alignment horizontal="left" shrinkToFit="1"/>
    </xf>
    <xf numFmtId="49" fontId="46" fillId="0" borderId="0" xfId="11" applyNumberFormat="1" applyFont="1" applyAlignment="1" applyProtection="1">
      <alignment horizontal="left"/>
    </xf>
    <xf numFmtId="0" fontId="46" fillId="0" borderId="0" xfId="11" applyFont="1" applyAlignment="1"/>
    <xf numFmtId="0" fontId="21" fillId="0" borderId="0" xfId="1" applyFont="1" applyFill="1" applyBorder="1" applyAlignment="1">
      <alignment horizontal="left" vertical="top" wrapText="1"/>
    </xf>
    <xf numFmtId="1" fontId="11" fillId="5" borderId="0" xfId="3" applyNumberFormat="1" applyFont="1" applyFill="1" applyAlignment="1" applyProtection="1">
      <alignment horizontal="center" vertical="center" wrapText="1"/>
      <protection locked="0"/>
    </xf>
    <xf numFmtId="0" fontId="17" fillId="0" borderId="0" xfId="3" applyFont="1" applyAlignment="1" applyProtection="1">
      <alignment horizontal="left" wrapText="1"/>
      <protection locked="0"/>
    </xf>
  </cellXfs>
  <cellStyles count="12">
    <cellStyle name="Hyperlink" xfId="11" builtinId="8"/>
    <cellStyle name="Hyperlink 2" xfId="6"/>
    <cellStyle name="Normal" xfId="0" builtinId="0"/>
    <cellStyle name="Normal 2" xfId="2"/>
    <cellStyle name="Normal 2 2" xfId="7"/>
    <cellStyle name="Normal 3" xfId="3"/>
    <cellStyle name="Normal 4" xfId="8"/>
    <cellStyle name="Normal 5" xfId="9"/>
    <cellStyle name="Normal 6" xfId="10"/>
    <cellStyle name="Normal_NOx" xfId="4"/>
    <cellStyle name="Normal_Sheet1" xfId="1"/>
    <cellStyle name="Normal_Sheet5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Wastewater</a:t>
            </a:r>
            <a:r>
              <a:rPr lang="fr-FR" baseline="0"/>
              <a:t> treated in independent treatment facilities</a:t>
            </a:r>
            <a:endParaRPr lang="fr-FR"/>
          </a:p>
        </c:rich>
      </c:tx>
      <c:layout>
        <c:manualLayout>
          <c:xMode val="edge"/>
          <c:yMode val="edge"/>
          <c:x val="0.4038748137108793"/>
          <c:y val="3.0769230769230771E-2"/>
        </c:manualLayout>
      </c:layout>
      <c:overlay val="0"/>
      <c:spPr>
        <a:noFill/>
        <a:ln w="25400">
          <a:noFill/>
        </a:ln>
      </c:spPr>
    </c:title>
    <c:autoTitleDeleted val="0"/>
    <c:plotArea>
      <c:layout>
        <c:manualLayout>
          <c:layoutTarget val="inner"/>
          <c:xMode val="edge"/>
          <c:yMode val="edge"/>
          <c:x val="0.18032786885245902"/>
          <c:y val="0.15384615384615385"/>
          <c:w val="0.79731743666169896"/>
          <c:h val="0.62307692307692308"/>
        </c:manualLayout>
      </c:layout>
      <c:barChart>
        <c:barDir val="col"/>
        <c:grouping val="clustered"/>
        <c:varyColors val="0"/>
        <c:ser>
          <c:idx val="0"/>
          <c:order val="0"/>
          <c:tx>
            <c:strRef>
              <c:f>'Independent wastewater'!$C$28:$AN$28</c:f>
              <c:strCache>
                <c:ptCount val="1"/>
                <c:pt idx="0">
                  <c:v>1990 1995 1996 1997 1998 1999 2000 2001 2002 2003 2004 2005 2006 2007 2008 2009 2010 2011 2012</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numRef>
              <c:f>'Independent wastewater'!$C$28:$AN$28</c:f>
              <c:numCache>
                <c:formatCode>General</c:formatCode>
                <c:ptCount val="38"/>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formatCode="@">
                  <c:v>2011</c:v>
                </c:pt>
                <c:pt idx="36" formatCode="@">
                  <c:v>2012</c:v>
                </c:pt>
              </c:numCache>
            </c:numRef>
          </c:cat>
          <c:val>
            <c:numRef>
              <c:f>'Independent wastewater'!$C$29:$AN$29</c:f>
              <c:numCache>
                <c:formatCode>0</c:formatCode>
                <c:ptCount val="38"/>
                <c:pt idx="0">
                  <c:v>1703</c:v>
                </c:pt>
                <c:pt idx="2">
                  <c:v>1703</c:v>
                </c:pt>
                <c:pt idx="4" formatCode="General">
                  <c:v>1703</c:v>
                </c:pt>
                <c:pt idx="6" formatCode="General">
                  <c:v>1703</c:v>
                </c:pt>
                <c:pt idx="8" formatCode="General">
                  <c:v>1703</c:v>
                </c:pt>
                <c:pt idx="10" formatCode="General">
                  <c:v>1703</c:v>
                </c:pt>
                <c:pt idx="12" formatCode="General">
                  <c:v>1703</c:v>
                </c:pt>
                <c:pt idx="14" formatCode="General">
                  <c:v>0</c:v>
                </c:pt>
                <c:pt idx="16" formatCode="General">
                  <c:v>0</c:v>
                </c:pt>
                <c:pt idx="18" formatCode="General">
                  <c:v>0</c:v>
                </c:pt>
                <c:pt idx="20" formatCode="General">
                  <c:v>0</c:v>
                </c:pt>
                <c:pt idx="22" formatCode="General">
                  <c:v>0</c:v>
                </c:pt>
                <c:pt idx="24" formatCode="General">
                  <c:v>0</c:v>
                </c:pt>
                <c:pt idx="26" formatCode="General">
                  <c:v>0</c:v>
                </c:pt>
                <c:pt idx="28" formatCode="General">
                  <c:v>0</c:v>
                </c:pt>
                <c:pt idx="30" formatCode="General">
                  <c:v>0</c:v>
                </c:pt>
                <c:pt idx="32" formatCode="General">
                  <c:v>0</c:v>
                </c:pt>
                <c:pt idx="34" formatCode="General">
                  <c:v>0</c:v>
                </c:pt>
                <c:pt idx="36" formatCode="General">
                  <c:v>0</c:v>
                </c:pt>
              </c:numCache>
            </c:numRef>
          </c:val>
        </c:ser>
        <c:dLbls>
          <c:showLegendKey val="0"/>
          <c:showVal val="0"/>
          <c:showCatName val="0"/>
          <c:showSerName val="0"/>
          <c:showPercent val="0"/>
          <c:showBubbleSize val="0"/>
        </c:dLbls>
        <c:gapWidth val="30"/>
        <c:axId val="83442304"/>
        <c:axId val="83489920"/>
      </c:barChart>
      <c:catAx>
        <c:axId val="83442304"/>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8923601795200191"/>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83489920"/>
        <c:crosses val="autoZero"/>
        <c:auto val="1"/>
        <c:lblAlgn val="ctr"/>
        <c:lblOffset val="100"/>
        <c:tickLblSkip val="1"/>
        <c:tickMarkSkip val="1"/>
        <c:noMultiLvlLbl val="0"/>
      </c:catAx>
      <c:valAx>
        <c:axId val="8348992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1000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/day</a:t>
                </a:r>
              </a:p>
            </c:rich>
          </c:tx>
          <c:layout>
            <c:manualLayout>
              <c:xMode val="edge"/>
              <c:yMode val="edge"/>
              <c:x val="5.3651266766020868E-2"/>
              <c:y val="0.269230769230769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34423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352425</xdr:colOff>
      <xdr:row>9</xdr:row>
      <xdr:rowOff>0</xdr:rowOff>
    </xdr:from>
    <xdr:to>
      <xdr:col>30</xdr:col>
      <xdr:colOff>21167</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202142</xdr:colOff>
      <xdr:row>23</xdr:row>
      <xdr:rowOff>115358</xdr:rowOff>
    </xdr:from>
    <xdr:to>
      <xdr:col>30</xdr:col>
      <xdr:colOff>60325</xdr:colOff>
      <xdr:row>24</xdr:row>
      <xdr:rowOff>115358</xdr:rowOff>
    </xdr:to>
    <xdr:sp macro="" textlink="">
      <xdr:nvSpPr>
        <xdr:cNvPr id="3" name="Text Box 3"/>
        <xdr:cNvSpPr txBox="1">
          <a:spLocks noChangeArrowheads="1"/>
        </xdr:cNvSpPr>
      </xdr:nvSpPr>
      <xdr:spPr bwMode="auto">
        <a:xfrm>
          <a:off x="7822142" y="3744383"/>
          <a:ext cx="3334808" cy="17145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vironment/questionnaire.htm" TargetMode="External"/><Relationship Id="rId1" Type="http://schemas.openxmlformats.org/officeDocument/2006/relationships/hyperlink" Target="http://unstats.un.org/unsd/environment/questionnaire2013.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60"/>
  <sheetViews>
    <sheetView tabSelected="1" zoomScale="85" zoomScaleNormal="85" workbookViewId="0">
      <pane ySplit="31" topLeftCell="A32" activePane="bottomLeft" state="frozenSplit"/>
      <selection pane="bottomLeft" activeCell="B32" sqref="B32"/>
    </sheetView>
  </sheetViews>
  <sheetFormatPr defaultColWidth="9.109375" defaultRowHeight="13.2" x14ac:dyDescent="0.25"/>
  <cols>
    <col min="1" max="1" width="2.6640625" style="1" customWidth="1"/>
    <col min="2" max="2" width="18" style="1" customWidth="1"/>
    <col min="3" max="3" width="6.6640625" style="11" customWidth="1"/>
    <col min="4" max="4" width="2.6640625" style="2" customWidth="1"/>
    <col min="5" max="5" width="6.6640625" style="11" customWidth="1"/>
    <col min="6" max="6" width="2.6640625" style="2" customWidth="1"/>
    <col min="7" max="7" width="6.6640625" style="11" customWidth="1"/>
    <col min="8" max="8" width="2.6640625" style="2" customWidth="1"/>
    <col min="9" max="9" width="6.6640625" style="11" customWidth="1"/>
    <col min="10" max="10" width="2.6640625" style="2" customWidth="1"/>
    <col min="11" max="11" width="6.6640625" style="11" customWidth="1"/>
    <col min="12" max="12" width="2.6640625" style="2" customWidth="1"/>
    <col min="13" max="13" width="6.6640625" style="11" customWidth="1"/>
    <col min="14" max="14" width="2.6640625" style="2" customWidth="1"/>
    <col min="15" max="15" width="6.6640625" style="11" customWidth="1"/>
    <col min="16" max="16" width="2.6640625" style="2" customWidth="1"/>
    <col min="17" max="17" width="6.6640625" style="11" customWidth="1"/>
    <col min="18" max="18" width="2.6640625" style="2" customWidth="1"/>
    <col min="19" max="19" width="6.6640625" style="11" customWidth="1"/>
    <col min="20" max="20" width="2.6640625" style="2" customWidth="1"/>
    <col min="21" max="21" width="6.6640625" style="11" customWidth="1"/>
    <col min="22" max="22" width="2.6640625" style="2" customWidth="1"/>
    <col min="23" max="23" width="6.6640625" style="11" customWidth="1"/>
    <col min="24" max="24" width="2.6640625" style="2" customWidth="1"/>
    <col min="25" max="25" width="6.6640625" style="11" customWidth="1"/>
    <col min="26" max="26" width="2.6640625" style="2" customWidth="1"/>
    <col min="27" max="27" width="6.6640625" style="2" customWidth="1"/>
    <col min="28" max="28" width="2.6640625" style="2" customWidth="1"/>
    <col min="29" max="29" width="6.6640625" style="2" customWidth="1"/>
    <col min="30" max="30" width="2.6640625" style="2" customWidth="1"/>
    <col min="31" max="31" width="6.6640625" style="2" customWidth="1"/>
    <col min="32" max="32" width="2.6640625" style="2" customWidth="1"/>
    <col min="33" max="33" width="6.6640625" style="2" customWidth="1"/>
    <col min="34" max="34" width="2.6640625" style="2" customWidth="1"/>
    <col min="35" max="35" width="6.6640625" style="2" customWidth="1"/>
    <col min="36" max="36" width="2.6640625" style="2" customWidth="1"/>
    <col min="37" max="37" width="6.6640625" style="11" customWidth="1"/>
    <col min="38" max="38" width="2.6640625" style="2" customWidth="1"/>
    <col min="39" max="39" width="6.6640625" style="2" customWidth="1"/>
    <col min="40" max="40" width="2.6640625" style="2" customWidth="1"/>
    <col min="41" max="16384" width="9.109375" style="1"/>
  </cols>
  <sheetData>
    <row r="1" spans="2:41" ht="12.75" hidden="1" x14ac:dyDescent="0.2"/>
    <row r="2" spans="2:41" s="17" customFormat="1" ht="6.75" customHeight="1" x14ac:dyDescent="0.2">
      <c r="B2" s="14"/>
      <c r="C2" s="4"/>
      <c r="D2" s="4"/>
      <c r="E2" s="15"/>
      <c r="F2" s="4"/>
      <c r="G2" s="4"/>
      <c r="H2" s="4"/>
      <c r="I2" s="14"/>
      <c r="J2" s="4"/>
      <c r="K2" s="16"/>
      <c r="L2" s="4"/>
      <c r="M2" s="14"/>
      <c r="N2" s="4"/>
      <c r="O2" s="4"/>
      <c r="P2" s="4"/>
      <c r="Q2" s="14"/>
      <c r="R2" s="4"/>
      <c r="S2" s="16"/>
      <c r="T2" s="4"/>
      <c r="U2" s="14"/>
      <c r="V2" s="4"/>
      <c r="W2" s="14"/>
      <c r="X2" s="4"/>
      <c r="Y2" s="14"/>
      <c r="Z2" s="4"/>
      <c r="AA2" s="4"/>
      <c r="AB2" s="4"/>
      <c r="AC2" s="4"/>
      <c r="AD2" s="4"/>
      <c r="AE2" s="4"/>
      <c r="AF2" s="4"/>
      <c r="AG2" s="4"/>
      <c r="AH2" s="4"/>
      <c r="AI2" s="4"/>
      <c r="AJ2" s="4"/>
      <c r="AK2" s="14"/>
      <c r="AL2" s="4"/>
      <c r="AM2" s="4"/>
      <c r="AN2" s="4"/>
    </row>
    <row r="3" spans="2:41" s="23" customFormat="1" ht="19.5" x14ac:dyDescent="0.3">
      <c r="B3" s="18" t="s">
        <v>20</v>
      </c>
      <c r="C3" s="19"/>
      <c r="D3" s="19"/>
      <c r="E3" s="20"/>
      <c r="F3" s="19"/>
      <c r="G3" s="19"/>
      <c r="H3" s="19"/>
      <c r="I3" s="21"/>
      <c r="J3" s="19"/>
      <c r="K3" s="22"/>
      <c r="L3" s="19"/>
      <c r="M3" s="21"/>
      <c r="N3" s="19"/>
      <c r="O3" s="19"/>
      <c r="P3" s="19"/>
      <c r="Q3" s="21"/>
      <c r="R3" s="19"/>
      <c r="S3" s="22"/>
      <c r="T3" s="19"/>
      <c r="U3" s="21"/>
      <c r="V3" s="19"/>
      <c r="W3" s="21"/>
      <c r="X3" s="19"/>
      <c r="Y3" s="21"/>
      <c r="Z3" s="19"/>
      <c r="AA3" s="19"/>
      <c r="AB3" s="19"/>
      <c r="AC3" s="19"/>
      <c r="AD3" s="19"/>
      <c r="AE3" s="19"/>
      <c r="AF3" s="19"/>
      <c r="AG3" s="19"/>
      <c r="AH3" s="19"/>
      <c r="AI3" s="19"/>
      <c r="AJ3" s="19"/>
      <c r="AK3" s="21"/>
      <c r="AL3" s="19"/>
      <c r="AM3" s="19"/>
      <c r="AN3" s="19"/>
    </row>
    <row r="4" spans="2:41" s="23" customFormat="1" ht="7.5" customHeight="1" x14ac:dyDescent="0.2">
      <c r="B4" s="24"/>
      <c r="C4" s="19"/>
      <c r="D4" s="19"/>
      <c r="E4" s="20"/>
      <c r="F4" s="19"/>
      <c r="G4" s="19"/>
      <c r="H4" s="19"/>
      <c r="I4" s="21"/>
      <c r="J4" s="19"/>
      <c r="K4" s="22"/>
      <c r="L4" s="19"/>
      <c r="M4" s="21"/>
      <c r="N4" s="19"/>
      <c r="O4" s="19"/>
      <c r="P4" s="19"/>
      <c r="Q4" s="21"/>
      <c r="R4" s="19"/>
      <c r="S4" s="22"/>
      <c r="T4" s="19"/>
      <c r="U4" s="21"/>
      <c r="V4" s="19"/>
      <c r="W4" s="21"/>
      <c r="X4" s="19"/>
      <c r="Y4" s="21"/>
      <c r="Z4" s="19"/>
      <c r="AA4" s="19"/>
      <c r="AB4" s="19"/>
      <c r="AC4" s="19"/>
      <c r="AD4" s="19"/>
      <c r="AE4" s="19"/>
      <c r="AF4" s="19"/>
      <c r="AG4" s="19"/>
      <c r="AH4" s="19"/>
      <c r="AI4" s="19"/>
      <c r="AJ4" s="19"/>
      <c r="AK4" s="21"/>
      <c r="AL4" s="19"/>
      <c r="AM4" s="19"/>
      <c r="AN4" s="19"/>
    </row>
    <row r="5" spans="2:41" s="23" customFormat="1" ht="16.8" x14ac:dyDescent="0.3">
      <c r="B5" s="155" t="s">
        <v>24</v>
      </c>
      <c r="C5" s="19"/>
      <c r="D5" s="19"/>
      <c r="E5" s="20"/>
      <c r="F5" s="19"/>
      <c r="G5" s="26"/>
      <c r="H5" s="19"/>
      <c r="I5" s="21"/>
      <c r="J5" s="27"/>
      <c r="K5" s="28"/>
      <c r="L5" s="29"/>
      <c r="M5" s="28"/>
      <c r="N5" s="28"/>
      <c r="O5" s="26"/>
      <c r="P5" s="19"/>
      <c r="Q5" s="21"/>
      <c r="R5" s="27"/>
      <c r="S5" s="28"/>
      <c r="T5" s="21"/>
      <c r="U5" s="28"/>
      <c r="V5" s="21"/>
      <c r="W5" s="30" t="s">
        <v>29</v>
      </c>
      <c r="X5" s="31"/>
      <c r="Y5" s="29"/>
      <c r="Z5" s="28"/>
      <c r="AA5" s="28"/>
      <c r="AB5" s="28"/>
      <c r="AC5" s="28"/>
      <c r="AD5" s="28"/>
      <c r="AE5" s="28"/>
      <c r="AF5" s="28"/>
      <c r="AG5" s="28"/>
      <c r="AH5" s="28"/>
      <c r="AI5" s="28"/>
      <c r="AJ5" s="28"/>
      <c r="AK5" s="32"/>
      <c r="AL5" s="32"/>
      <c r="AM5" s="32"/>
      <c r="AN5" s="32"/>
      <c r="AO5" s="33"/>
    </row>
    <row r="6" spans="2:41" s="23" customFormat="1" ht="8.25" customHeight="1" x14ac:dyDescent="0.3">
      <c r="B6" s="25"/>
      <c r="C6" s="19"/>
      <c r="D6" s="19"/>
      <c r="E6" s="20"/>
      <c r="F6" s="19"/>
      <c r="G6" s="26"/>
      <c r="H6" s="19"/>
      <c r="I6" s="21"/>
      <c r="J6" s="27"/>
      <c r="K6" s="28"/>
      <c r="L6" s="29"/>
      <c r="M6" s="28"/>
      <c r="N6" s="28"/>
      <c r="O6" s="26"/>
      <c r="P6" s="19"/>
      <c r="Q6" s="21"/>
      <c r="R6" s="27"/>
      <c r="S6" s="28"/>
      <c r="T6" s="21"/>
      <c r="U6" s="28"/>
      <c r="V6" s="30"/>
      <c r="W6" s="29"/>
      <c r="X6" s="31"/>
      <c r="Y6" s="29"/>
      <c r="Z6" s="28"/>
      <c r="AA6" s="28"/>
      <c r="AB6" s="28"/>
      <c r="AC6" s="28"/>
      <c r="AD6" s="28"/>
      <c r="AE6" s="28"/>
      <c r="AF6" s="28"/>
      <c r="AG6" s="28"/>
      <c r="AH6" s="28"/>
      <c r="AI6" s="28"/>
      <c r="AJ6" s="28"/>
      <c r="AK6" s="32"/>
      <c r="AL6" s="32"/>
      <c r="AM6" s="32"/>
      <c r="AN6" s="32"/>
      <c r="AO6" s="33"/>
    </row>
    <row r="7" spans="2:41" s="17" customFormat="1" ht="15.75" customHeight="1" x14ac:dyDescent="0.3">
      <c r="B7" s="6"/>
      <c r="C7" s="4"/>
      <c r="D7" s="4"/>
      <c r="E7" s="15"/>
      <c r="F7" s="4"/>
      <c r="G7" s="7" t="s">
        <v>14</v>
      </c>
      <c r="H7" s="4"/>
      <c r="I7" s="14"/>
      <c r="J7" s="34"/>
      <c r="K7" s="35"/>
      <c r="L7" s="5"/>
      <c r="M7" s="35"/>
      <c r="N7" s="35"/>
      <c r="O7" s="36"/>
      <c r="P7" s="4"/>
      <c r="Q7" s="21"/>
      <c r="R7" s="21"/>
      <c r="S7" s="159" t="s">
        <v>6</v>
      </c>
      <c r="T7" s="160"/>
      <c r="U7" s="160"/>
      <c r="V7" s="160"/>
      <c r="W7" s="160"/>
      <c r="X7" s="161"/>
      <c r="Y7" s="29"/>
      <c r="Z7" s="19"/>
      <c r="AA7" s="19"/>
      <c r="AB7" s="19"/>
      <c r="AC7" s="19"/>
      <c r="AD7" s="19"/>
      <c r="AE7" s="19"/>
      <c r="AF7" s="35"/>
      <c r="AG7" s="35"/>
      <c r="AH7" s="35"/>
      <c r="AI7" s="35"/>
      <c r="AJ7" s="35"/>
      <c r="AK7" s="37"/>
      <c r="AL7" s="37"/>
      <c r="AM7" s="37"/>
      <c r="AN7" s="37"/>
      <c r="AO7" s="38"/>
    </row>
    <row r="8" spans="2:41" s="23" customFormat="1" ht="9" customHeight="1" thickBot="1" x14ac:dyDescent="0.35">
      <c r="B8" s="25"/>
      <c r="C8" s="19"/>
      <c r="D8" s="19"/>
      <c r="E8" s="20"/>
      <c r="F8" s="19"/>
      <c r="G8" s="26"/>
      <c r="H8" s="19"/>
      <c r="I8" s="21"/>
      <c r="J8" s="27"/>
      <c r="K8" s="28"/>
      <c r="L8" s="29"/>
      <c r="M8" s="28"/>
      <c r="N8" s="28"/>
      <c r="O8" s="26"/>
      <c r="P8" s="19"/>
      <c r="Q8" s="21"/>
      <c r="R8" s="27"/>
      <c r="S8" s="28"/>
      <c r="T8" s="21"/>
      <c r="U8" s="28"/>
      <c r="V8" s="30"/>
      <c r="W8" s="29"/>
      <c r="X8" s="31"/>
      <c r="Y8" s="29"/>
      <c r="Z8" s="28"/>
      <c r="AA8" s="28"/>
      <c r="AB8" s="28"/>
      <c r="AC8" s="28"/>
      <c r="AD8" s="28"/>
      <c r="AE8" s="28"/>
      <c r="AF8" s="28"/>
      <c r="AG8" s="28"/>
      <c r="AH8" s="28"/>
      <c r="AI8" s="28"/>
      <c r="AJ8" s="28"/>
      <c r="AK8" s="32"/>
      <c r="AL8" s="32"/>
      <c r="AM8" s="32"/>
      <c r="AN8" s="32"/>
      <c r="AO8" s="33"/>
    </row>
    <row r="9" spans="2:41" s="23" customFormat="1" ht="13.5" customHeight="1" x14ac:dyDescent="0.25">
      <c r="B9" s="25"/>
      <c r="C9" s="19"/>
      <c r="D9" s="19"/>
      <c r="E9" s="20"/>
      <c r="F9" s="19"/>
      <c r="G9" s="39"/>
      <c r="H9" s="40"/>
      <c r="I9" s="40"/>
      <c r="J9" s="40"/>
      <c r="K9" s="40"/>
      <c r="L9" s="40"/>
      <c r="M9" s="40"/>
      <c r="N9" s="41"/>
      <c r="O9" s="41"/>
      <c r="P9" s="41"/>
      <c r="Q9" s="42"/>
      <c r="R9" s="43"/>
      <c r="S9" s="43"/>
      <c r="T9" s="44"/>
      <c r="U9" s="45"/>
      <c r="V9" s="46"/>
      <c r="W9" s="47"/>
      <c r="X9" s="48"/>
      <c r="Y9" s="47"/>
      <c r="Z9" s="45"/>
      <c r="AA9" s="45"/>
      <c r="AB9" s="45"/>
      <c r="AC9" s="45"/>
      <c r="AD9" s="45"/>
      <c r="AE9" s="49"/>
      <c r="AF9" s="28"/>
      <c r="AG9" s="28"/>
      <c r="AH9" s="28"/>
      <c r="AI9" s="28"/>
      <c r="AJ9" s="28"/>
      <c r="AK9" s="32"/>
      <c r="AL9" s="32"/>
      <c r="AM9" s="32"/>
      <c r="AN9" s="32"/>
      <c r="AO9" s="33"/>
    </row>
    <row r="10" spans="2:41" s="23" customFormat="1" ht="13.5" customHeight="1" x14ac:dyDescent="0.25">
      <c r="B10" s="25"/>
      <c r="C10" s="19"/>
      <c r="D10" s="19"/>
      <c r="E10" s="20"/>
      <c r="F10" s="19"/>
      <c r="G10" s="50"/>
      <c r="H10" s="51"/>
      <c r="I10" s="51"/>
      <c r="J10" s="51"/>
      <c r="K10" s="51"/>
      <c r="L10" s="51"/>
      <c r="M10" s="51"/>
      <c r="N10" s="52"/>
      <c r="O10" s="52"/>
      <c r="P10" s="52"/>
      <c r="Q10" s="53"/>
      <c r="R10" s="54"/>
      <c r="S10" s="55"/>
      <c r="T10" s="56"/>
      <c r="U10" s="57"/>
      <c r="V10" s="58"/>
      <c r="W10" s="59"/>
      <c r="X10" s="60"/>
      <c r="Y10" s="59"/>
      <c r="Z10" s="57"/>
      <c r="AA10" s="57"/>
      <c r="AB10" s="57"/>
      <c r="AC10" s="57"/>
      <c r="AD10" s="57"/>
      <c r="AE10" s="61"/>
      <c r="AF10" s="28"/>
      <c r="AG10" s="28"/>
      <c r="AH10" s="28"/>
      <c r="AI10" s="28"/>
      <c r="AJ10" s="28"/>
      <c r="AK10" s="32"/>
      <c r="AL10" s="32"/>
      <c r="AM10" s="32"/>
      <c r="AN10" s="32"/>
      <c r="AO10" s="33"/>
    </row>
    <row r="11" spans="2:41" s="23" customFormat="1" ht="13.5" customHeight="1" x14ac:dyDescent="0.25">
      <c r="B11" s="25"/>
      <c r="C11" s="19"/>
      <c r="D11" s="19"/>
      <c r="E11" s="20"/>
      <c r="F11" s="19"/>
      <c r="G11" s="50"/>
      <c r="H11" s="51"/>
      <c r="I11" s="51"/>
      <c r="J11" s="51"/>
      <c r="K11" s="51"/>
      <c r="L11" s="51"/>
      <c r="M11" s="51"/>
      <c r="N11" s="52"/>
      <c r="O11" s="52"/>
      <c r="P11" s="52"/>
      <c r="Q11" s="53"/>
      <c r="R11" s="54"/>
      <c r="S11" s="55"/>
      <c r="T11" s="56"/>
      <c r="U11" s="57"/>
      <c r="V11" s="58"/>
      <c r="W11" s="59"/>
      <c r="X11" s="60"/>
      <c r="Y11" s="59"/>
      <c r="Z11" s="57"/>
      <c r="AA11" s="57"/>
      <c r="AB11" s="57"/>
      <c r="AC11" s="57"/>
      <c r="AD11" s="57"/>
      <c r="AE11" s="61"/>
      <c r="AF11" s="28"/>
      <c r="AG11" s="28"/>
      <c r="AH11" s="28"/>
      <c r="AI11" s="28"/>
      <c r="AJ11" s="28"/>
      <c r="AK11" s="32"/>
      <c r="AL11" s="32"/>
      <c r="AM11" s="32"/>
      <c r="AN11" s="32"/>
      <c r="AO11" s="33"/>
    </row>
    <row r="12" spans="2:41" s="23" customFormat="1" ht="13.5" customHeight="1" x14ac:dyDescent="0.25">
      <c r="B12" s="25"/>
      <c r="C12" s="19"/>
      <c r="D12" s="19"/>
      <c r="E12" s="20"/>
      <c r="F12" s="19"/>
      <c r="G12" s="50"/>
      <c r="H12" s="52"/>
      <c r="I12" s="62"/>
      <c r="J12" s="52"/>
      <c r="K12" s="52"/>
      <c r="L12" s="51"/>
      <c r="M12" s="51"/>
      <c r="N12" s="52"/>
      <c r="O12" s="52"/>
      <c r="P12" s="52"/>
      <c r="Q12" s="53"/>
      <c r="R12" s="54"/>
      <c r="S12" s="55"/>
      <c r="T12" s="56"/>
      <c r="U12" s="57"/>
      <c r="V12" s="58"/>
      <c r="W12" s="59"/>
      <c r="X12" s="60"/>
      <c r="Y12" s="59"/>
      <c r="Z12" s="57"/>
      <c r="AA12" s="57"/>
      <c r="AB12" s="57"/>
      <c r="AC12" s="57"/>
      <c r="AD12" s="57"/>
      <c r="AE12" s="61"/>
      <c r="AF12" s="28"/>
      <c r="AG12" s="28"/>
      <c r="AH12" s="28"/>
      <c r="AI12" s="28"/>
      <c r="AJ12" s="28"/>
      <c r="AK12" s="32"/>
      <c r="AL12" s="32"/>
      <c r="AM12" s="32"/>
      <c r="AN12" s="32"/>
      <c r="AO12" s="33"/>
    </row>
    <row r="13" spans="2:41" s="23" customFormat="1" ht="13.5" customHeight="1" x14ac:dyDescent="0.25">
      <c r="B13" s="25"/>
      <c r="C13" s="19"/>
      <c r="D13" s="19"/>
      <c r="E13" s="20"/>
      <c r="F13" s="19"/>
      <c r="G13" s="50"/>
      <c r="H13" s="51"/>
      <c r="I13" s="51"/>
      <c r="J13" s="51"/>
      <c r="K13" s="51"/>
      <c r="L13" s="51"/>
      <c r="M13" s="51"/>
      <c r="N13" s="52"/>
      <c r="O13" s="52"/>
      <c r="P13" s="52"/>
      <c r="Q13" s="53"/>
      <c r="R13" s="54"/>
      <c r="S13" s="55"/>
      <c r="T13" s="56"/>
      <c r="U13" s="57"/>
      <c r="V13" s="58"/>
      <c r="W13" s="59"/>
      <c r="X13" s="60"/>
      <c r="Y13" s="59"/>
      <c r="Z13" s="57"/>
      <c r="AA13" s="57"/>
      <c r="AB13" s="57"/>
      <c r="AC13" s="57"/>
      <c r="AD13" s="57"/>
      <c r="AE13" s="61"/>
      <c r="AF13" s="28"/>
      <c r="AG13" s="28"/>
      <c r="AH13" s="28"/>
      <c r="AI13" s="28"/>
      <c r="AJ13" s="28"/>
      <c r="AK13" s="32"/>
      <c r="AL13" s="32"/>
      <c r="AM13" s="32"/>
      <c r="AN13" s="32"/>
      <c r="AO13" s="33"/>
    </row>
    <row r="14" spans="2:41" s="23" customFormat="1" ht="13.5" customHeight="1" x14ac:dyDescent="0.25">
      <c r="B14" s="25"/>
      <c r="C14" s="19"/>
      <c r="D14" s="19"/>
      <c r="E14" s="20"/>
      <c r="F14" s="19"/>
      <c r="G14" s="50"/>
      <c r="H14" s="51"/>
      <c r="I14" s="51"/>
      <c r="J14" s="51"/>
      <c r="K14" s="51"/>
      <c r="L14" s="51"/>
      <c r="M14" s="51"/>
      <c r="N14" s="52"/>
      <c r="O14" s="52"/>
      <c r="P14" s="52"/>
      <c r="Q14" s="53"/>
      <c r="R14" s="54"/>
      <c r="S14" s="55"/>
      <c r="T14" s="56"/>
      <c r="U14" s="57"/>
      <c r="V14" s="58"/>
      <c r="W14" s="59"/>
      <c r="X14" s="60"/>
      <c r="Y14" s="59"/>
      <c r="Z14" s="57"/>
      <c r="AA14" s="57"/>
      <c r="AB14" s="57"/>
      <c r="AC14" s="57"/>
      <c r="AD14" s="57"/>
      <c r="AE14" s="61"/>
      <c r="AF14" s="28"/>
      <c r="AG14" s="28"/>
      <c r="AH14" s="28"/>
      <c r="AI14" s="28"/>
      <c r="AJ14" s="28"/>
      <c r="AK14" s="32"/>
      <c r="AL14" s="32"/>
      <c r="AM14" s="32"/>
      <c r="AN14" s="32"/>
      <c r="AO14" s="33"/>
    </row>
    <row r="15" spans="2:41" s="23" customFormat="1" ht="13.5" customHeight="1" x14ac:dyDescent="0.25">
      <c r="B15" s="25"/>
      <c r="C15" s="19"/>
      <c r="D15" s="19"/>
      <c r="E15" s="20"/>
      <c r="F15" s="19"/>
      <c r="G15" s="50"/>
      <c r="H15" s="51"/>
      <c r="I15" s="51"/>
      <c r="J15" s="51"/>
      <c r="K15" s="51"/>
      <c r="L15" s="51"/>
      <c r="M15" s="51"/>
      <c r="N15" s="52"/>
      <c r="O15" s="52"/>
      <c r="P15" s="52"/>
      <c r="Q15" s="53"/>
      <c r="R15" s="54"/>
      <c r="S15" s="55"/>
      <c r="T15" s="56"/>
      <c r="U15" s="57"/>
      <c r="V15" s="58"/>
      <c r="W15" s="59"/>
      <c r="X15" s="60"/>
      <c r="Y15" s="59"/>
      <c r="Z15" s="57"/>
      <c r="AA15" s="57"/>
      <c r="AB15" s="57"/>
      <c r="AC15" s="57"/>
      <c r="AD15" s="57"/>
      <c r="AE15" s="61"/>
      <c r="AF15" s="28"/>
      <c r="AG15" s="28"/>
      <c r="AH15" s="28"/>
      <c r="AI15" s="28"/>
      <c r="AJ15" s="28"/>
      <c r="AK15" s="32"/>
      <c r="AL15" s="32"/>
      <c r="AM15" s="32"/>
      <c r="AN15" s="32"/>
      <c r="AO15" s="33"/>
    </row>
    <row r="16" spans="2:41" s="23" customFormat="1" ht="13.5" customHeight="1" x14ac:dyDescent="0.25">
      <c r="B16" s="25"/>
      <c r="C16" s="19"/>
      <c r="D16" s="19"/>
      <c r="E16" s="20"/>
      <c r="F16" s="19"/>
      <c r="G16" s="50"/>
      <c r="H16" s="51"/>
      <c r="I16" s="51"/>
      <c r="J16" s="51"/>
      <c r="K16" s="51"/>
      <c r="L16" s="51"/>
      <c r="M16" s="51"/>
      <c r="N16" s="52"/>
      <c r="O16" s="52"/>
      <c r="P16" s="52"/>
      <c r="Q16" s="53"/>
      <c r="R16" s="54"/>
      <c r="S16" s="55"/>
      <c r="T16" s="56"/>
      <c r="U16" s="57"/>
      <c r="V16" s="58"/>
      <c r="W16" s="59"/>
      <c r="X16" s="60"/>
      <c r="Y16" s="59"/>
      <c r="Z16" s="57"/>
      <c r="AA16" s="57"/>
      <c r="AB16" s="57"/>
      <c r="AC16" s="57"/>
      <c r="AD16" s="57"/>
      <c r="AE16" s="61"/>
      <c r="AF16" s="28"/>
      <c r="AG16" s="28"/>
      <c r="AH16" s="28"/>
      <c r="AI16" s="28"/>
      <c r="AJ16" s="28"/>
      <c r="AK16" s="32"/>
      <c r="AL16" s="32"/>
      <c r="AM16" s="32"/>
      <c r="AN16" s="32"/>
      <c r="AO16" s="33"/>
    </row>
    <row r="17" spans="1:41" s="23" customFormat="1" ht="13.5" customHeight="1" x14ac:dyDescent="0.25">
      <c r="B17" s="25"/>
      <c r="C17" s="19"/>
      <c r="D17" s="19"/>
      <c r="E17" s="20"/>
      <c r="F17" s="19"/>
      <c r="G17" s="50"/>
      <c r="H17" s="51"/>
      <c r="I17" s="51"/>
      <c r="J17" s="51"/>
      <c r="K17" s="51"/>
      <c r="L17" s="51"/>
      <c r="M17" s="51"/>
      <c r="N17" s="52"/>
      <c r="O17" s="52"/>
      <c r="P17" s="52"/>
      <c r="Q17" s="53"/>
      <c r="R17" s="54"/>
      <c r="S17" s="55"/>
      <c r="T17" s="56"/>
      <c r="U17" s="57"/>
      <c r="V17" s="58"/>
      <c r="W17" s="59"/>
      <c r="X17" s="60"/>
      <c r="Y17" s="59"/>
      <c r="Z17" s="57"/>
      <c r="AA17" s="57"/>
      <c r="AB17" s="57"/>
      <c r="AC17" s="57"/>
      <c r="AD17" s="57"/>
      <c r="AE17" s="61"/>
      <c r="AF17" s="28"/>
      <c r="AG17" s="28"/>
      <c r="AH17" s="28"/>
      <c r="AI17" s="28"/>
      <c r="AJ17" s="28"/>
      <c r="AK17" s="32"/>
      <c r="AL17" s="32"/>
      <c r="AM17" s="32"/>
      <c r="AN17" s="32"/>
      <c r="AO17" s="33"/>
    </row>
    <row r="18" spans="1:41" s="23" customFormat="1" ht="13.5" customHeight="1" x14ac:dyDescent="0.25">
      <c r="B18" s="25"/>
      <c r="C18" s="19"/>
      <c r="D18" s="19"/>
      <c r="E18" s="20"/>
      <c r="F18" s="19"/>
      <c r="G18" s="50"/>
      <c r="H18" s="51"/>
      <c r="I18" s="51"/>
      <c r="J18" s="51"/>
      <c r="K18" s="51"/>
      <c r="L18" s="51"/>
      <c r="M18" s="51"/>
      <c r="N18" s="52"/>
      <c r="O18" s="52"/>
      <c r="P18" s="52"/>
      <c r="Q18" s="53"/>
      <c r="R18" s="54"/>
      <c r="S18" s="55"/>
      <c r="T18" s="56"/>
      <c r="U18" s="57"/>
      <c r="V18" s="58"/>
      <c r="W18" s="59"/>
      <c r="X18" s="60"/>
      <c r="Y18" s="59"/>
      <c r="Z18" s="57"/>
      <c r="AA18" s="57"/>
      <c r="AB18" s="57"/>
      <c r="AC18" s="57"/>
      <c r="AD18" s="57"/>
      <c r="AE18" s="61"/>
      <c r="AF18" s="28"/>
      <c r="AG18" s="28"/>
      <c r="AH18" s="28"/>
      <c r="AI18" s="28"/>
      <c r="AJ18" s="28"/>
      <c r="AK18" s="32"/>
      <c r="AL18" s="32"/>
      <c r="AM18" s="32"/>
      <c r="AN18" s="32"/>
      <c r="AO18" s="33"/>
    </row>
    <row r="19" spans="1:41" s="23" customFormat="1" ht="13.5" customHeight="1" x14ac:dyDescent="0.25">
      <c r="B19" s="25"/>
      <c r="C19" s="19"/>
      <c r="D19" s="19"/>
      <c r="E19" s="20"/>
      <c r="F19" s="19"/>
      <c r="G19" s="50"/>
      <c r="H19" s="51"/>
      <c r="I19" s="51"/>
      <c r="J19" s="51"/>
      <c r="K19" s="51"/>
      <c r="L19" s="51"/>
      <c r="M19" s="51"/>
      <c r="N19" s="52"/>
      <c r="O19" s="52"/>
      <c r="P19" s="52"/>
      <c r="Q19" s="53"/>
      <c r="R19" s="54"/>
      <c r="S19" s="55"/>
      <c r="T19" s="56"/>
      <c r="U19" s="57"/>
      <c r="V19" s="58"/>
      <c r="W19" s="59"/>
      <c r="X19" s="60"/>
      <c r="Y19" s="59"/>
      <c r="Z19" s="57"/>
      <c r="AA19" s="57"/>
      <c r="AB19" s="57"/>
      <c r="AC19" s="57"/>
      <c r="AD19" s="57"/>
      <c r="AE19" s="61"/>
      <c r="AF19" s="28"/>
      <c r="AG19" s="28"/>
      <c r="AH19" s="28"/>
      <c r="AI19" s="28"/>
      <c r="AJ19" s="28"/>
      <c r="AK19" s="32"/>
      <c r="AL19" s="32"/>
      <c r="AM19" s="32"/>
      <c r="AN19" s="32"/>
      <c r="AO19" s="33"/>
    </row>
    <row r="20" spans="1:41" s="23" customFormat="1" ht="13.5" customHeight="1" x14ac:dyDescent="0.25">
      <c r="B20" s="25"/>
      <c r="C20" s="19"/>
      <c r="D20" s="19"/>
      <c r="E20" s="20"/>
      <c r="F20" s="19"/>
      <c r="G20" s="50"/>
      <c r="H20" s="51"/>
      <c r="I20" s="51"/>
      <c r="J20" s="51"/>
      <c r="K20" s="51"/>
      <c r="L20" s="51"/>
      <c r="M20" s="51"/>
      <c r="N20" s="52"/>
      <c r="O20" s="52"/>
      <c r="P20" s="52"/>
      <c r="Q20" s="53"/>
      <c r="R20" s="54"/>
      <c r="S20" s="55"/>
      <c r="T20" s="56"/>
      <c r="U20" s="57"/>
      <c r="V20" s="58"/>
      <c r="W20" s="59"/>
      <c r="X20" s="60"/>
      <c r="Y20" s="59"/>
      <c r="Z20" s="57"/>
      <c r="AA20" s="57"/>
      <c r="AB20" s="57"/>
      <c r="AC20" s="57"/>
      <c r="AD20" s="57"/>
      <c r="AE20" s="61"/>
      <c r="AF20" s="28"/>
      <c r="AG20" s="28"/>
      <c r="AH20" s="28"/>
      <c r="AI20" s="28"/>
      <c r="AJ20" s="28"/>
      <c r="AK20" s="32"/>
      <c r="AL20" s="32"/>
      <c r="AM20" s="32"/>
      <c r="AN20" s="32"/>
      <c r="AO20" s="33"/>
    </row>
    <row r="21" spans="1:41" s="23" customFormat="1" ht="13.5" customHeight="1" x14ac:dyDescent="0.25">
      <c r="B21" s="25"/>
      <c r="C21" s="19"/>
      <c r="D21" s="19"/>
      <c r="E21" s="20"/>
      <c r="F21" s="19"/>
      <c r="G21" s="50"/>
      <c r="H21" s="51"/>
      <c r="I21" s="51"/>
      <c r="J21" s="51"/>
      <c r="K21" s="51"/>
      <c r="L21" s="51"/>
      <c r="M21" s="51"/>
      <c r="N21" s="52"/>
      <c r="O21" s="52"/>
      <c r="P21" s="52"/>
      <c r="Q21" s="53"/>
      <c r="R21" s="54"/>
      <c r="S21" s="55"/>
      <c r="T21" s="56"/>
      <c r="U21" s="57"/>
      <c r="V21" s="58"/>
      <c r="W21" s="59"/>
      <c r="X21" s="60"/>
      <c r="Y21" s="59"/>
      <c r="Z21" s="57"/>
      <c r="AA21" s="57"/>
      <c r="AB21" s="57"/>
      <c r="AC21" s="57"/>
      <c r="AD21" s="57"/>
      <c r="AE21" s="61"/>
      <c r="AF21" s="28"/>
      <c r="AG21" s="28"/>
      <c r="AH21" s="28"/>
      <c r="AI21" s="28"/>
      <c r="AJ21" s="28"/>
      <c r="AK21" s="32"/>
      <c r="AL21" s="32"/>
      <c r="AM21" s="32"/>
      <c r="AN21" s="32"/>
      <c r="AO21" s="33"/>
    </row>
    <row r="22" spans="1:41" s="23" customFormat="1" ht="13.5" customHeight="1" x14ac:dyDescent="0.25">
      <c r="B22" s="25"/>
      <c r="C22" s="19"/>
      <c r="D22" s="19"/>
      <c r="E22" s="20"/>
      <c r="F22" s="19"/>
      <c r="G22" s="50"/>
      <c r="H22" s="51"/>
      <c r="I22" s="51"/>
      <c r="J22" s="51"/>
      <c r="K22" s="51"/>
      <c r="L22" s="51"/>
      <c r="M22" s="51"/>
      <c r="N22" s="52"/>
      <c r="O22" s="52"/>
      <c r="P22" s="52"/>
      <c r="Q22" s="53"/>
      <c r="R22" s="54"/>
      <c r="S22" s="55"/>
      <c r="T22" s="56"/>
      <c r="U22" s="57"/>
      <c r="V22" s="58"/>
      <c r="W22" s="59"/>
      <c r="X22" s="60"/>
      <c r="Y22" s="59"/>
      <c r="Z22" s="57"/>
      <c r="AA22" s="57"/>
      <c r="AB22" s="57"/>
      <c r="AC22" s="57"/>
      <c r="AD22" s="57"/>
      <c r="AE22" s="61"/>
      <c r="AF22" s="28"/>
      <c r="AG22" s="28"/>
      <c r="AH22" s="28"/>
      <c r="AI22" s="28"/>
      <c r="AJ22" s="28"/>
      <c r="AK22" s="32"/>
      <c r="AL22" s="32"/>
      <c r="AM22" s="32"/>
      <c r="AN22" s="32"/>
      <c r="AO22" s="33"/>
    </row>
    <row r="23" spans="1:41" s="23" customFormat="1" ht="13.5" customHeight="1" x14ac:dyDescent="0.25">
      <c r="B23" s="25"/>
      <c r="C23" s="19"/>
      <c r="D23" s="19"/>
      <c r="E23" s="20"/>
      <c r="F23" s="19"/>
      <c r="G23" s="50"/>
      <c r="H23" s="51"/>
      <c r="I23" s="51"/>
      <c r="J23" s="51"/>
      <c r="K23" s="51"/>
      <c r="L23" s="51"/>
      <c r="M23" s="51"/>
      <c r="N23" s="52"/>
      <c r="O23" s="52"/>
      <c r="P23" s="52"/>
      <c r="Q23" s="53"/>
      <c r="R23" s="54"/>
      <c r="S23" s="55"/>
      <c r="T23" s="56"/>
      <c r="U23" s="57"/>
      <c r="V23" s="58"/>
      <c r="W23" s="59"/>
      <c r="X23" s="60"/>
      <c r="Y23" s="59"/>
      <c r="Z23" s="57"/>
      <c r="AA23" s="57"/>
      <c r="AB23" s="57"/>
      <c r="AC23" s="57"/>
      <c r="AD23" s="57"/>
      <c r="AE23" s="61"/>
      <c r="AF23" s="28"/>
      <c r="AG23" s="28"/>
      <c r="AH23" s="28"/>
      <c r="AI23" s="28"/>
      <c r="AJ23" s="28"/>
      <c r="AK23" s="32"/>
      <c r="AL23" s="32"/>
      <c r="AM23" s="32"/>
      <c r="AN23" s="32"/>
      <c r="AO23" s="33"/>
    </row>
    <row r="24" spans="1:41" s="23" customFormat="1" ht="13.5" customHeight="1" x14ac:dyDescent="0.25">
      <c r="B24" s="25"/>
      <c r="C24" s="19"/>
      <c r="D24" s="19"/>
      <c r="E24" s="20"/>
      <c r="F24" s="19"/>
      <c r="G24" s="63"/>
      <c r="H24" s="51"/>
      <c r="I24" s="51"/>
      <c r="J24" s="51"/>
      <c r="K24" s="51"/>
      <c r="L24" s="51"/>
      <c r="M24" s="51"/>
      <c r="N24" s="52"/>
      <c r="O24" s="52"/>
      <c r="P24" s="52"/>
      <c r="Q24" s="53"/>
      <c r="R24" s="54"/>
      <c r="S24" s="55"/>
      <c r="T24" s="56"/>
      <c r="U24" s="57"/>
      <c r="V24" s="58"/>
      <c r="W24" s="59"/>
      <c r="X24" s="60"/>
      <c r="Y24" s="59"/>
      <c r="Z24" s="57"/>
      <c r="AA24" s="57"/>
      <c r="AB24" s="57"/>
      <c r="AC24" s="57"/>
      <c r="AD24" s="57"/>
      <c r="AE24" s="61"/>
      <c r="AF24" s="28"/>
      <c r="AG24" s="28"/>
      <c r="AH24" s="28"/>
      <c r="AI24" s="28"/>
      <c r="AJ24" s="28"/>
      <c r="AK24" s="32"/>
      <c r="AL24" s="32"/>
      <c r="AM24" s="32"/>
      <c r="AN24" s="32"/>
      <c r="AO24" s="33"/>
    </row>
    <row r="25" spans="1:41" s="23" customFormat="1" ht="13.5" customHeight="1" thickBot="1" x14ac:dyDescent="0.3">
      <c r="B25" s="25"/>
      <c r="C25" s="19"/>
      <c r="D25" s="19"/>
      <c r="E25" s="20"/>
      <c r="F25" s="19"/>
      <c r="G25" s="64"/>
      <c r="H25" s="65"/>
      <c r="I25" s="65"/>
      <c r="J25" s="65"/>
      <c r="K25" s="65"/>
      <c r="L25" s="65"/>
      <c r="M25" s="65"/>
      <c r="N25" s="66"/>
      <c r="O25" s="66"/>
      <c r="P25" s="66"/>
      <c r="Q25" s="67"/>
      <c r="R25" s="65"/>
      <c r="S25" s="68"/>
      <c r="T25" s="69"/>
      <c r="U25" s="70"/>
      <c r="V25" s="71"/>
      <c r="W25" s="72"/>
      <c r="X25" s="73"/>
      <c r="Y25" s="72"/>
      <c r="Z25" s="70"/>
      <c r="AA25" s="70"/>
      <c r="AB25" s="70"/>
      <c r="AC25" s="70"/>
      <c r="AD25" s="70"/>
      <c r="AE25" s="74"/>
      <c r="AF25" s="28"/>
      <c r="AG25" s="28"/>
      <c r="AH25" s="28"/>
      <c r="AI25" s="28"/>
      <c r="AJ25" s="28"/>
      <c r="AK25" s="32"/>
      <c r="AL25" s="32"/>
      <c r="AM25" s="32"/>
      <c r="AN25" s="32"/>
      <c r="AO25" s="33"/>
    </row>
    <row r="26" spans="1:41" s="23" customFormat="1" ht="1.5" customHeight="1" x14ac:dyDescent="0.25">
      <c r="B26" s="25"/>
      <c r="C26" s="19"/>
      <c r="D26" s="19"/>
      <c r="E26" s="20"/>
      <c r="F26" s="19"/>
      <c r="G26" s="75"/>
      <c r="H26" s="75"/>
      <c r="I26" s="75"/>
      <c r="J26" s="75"/>
      <c r="K26" s="75"/>
      <c r="L26" s="75"/>
      <c r="M26" s="75"/>
      <c r="N26" s="76"/>
      <c r="O26" s="76"/>
      <c r="P26" s="76"/>
      <c r="Q26" s="76"/>
      <c r="R26" s="77"/>
      <c r="S26" s="78"/>
      <c r="T26" s="76"/>
      <c r="U26" s="79"/>
      <c r="V26" s="80"/>
      <c r="W26" s="81"/>
      <c r="X26" s="82"/>
      <c r="Y26" s="83"/>
      <c r="Z26" s="28"/>
      <c r="AA26" s="28"/>
      <c r="AB26" s="28"/>
      <c r="AC26" s="28"/>
      <c r="AD26" s="28"/>
      <c r="AE26" s="28"/>
      <c r="AF26" s="28"/>
      <c r="AG26" s="28"/>
      <c r="AH26" s="28"/>
      <c r="AI26" s="28"/>
      <c r="AJ26" s="28"/>
      <c r="AK26" s="32"/>
      <c r="AL26" s="32"/>
      <c r="AM26" s="32"/>
      <c r="AN26" s="32"/>
      <c r="AO26" s="33"/>
    </row>
    <row r="27" spans="1:41" s="23" customFormat="1" ht="10.5" customHeight="1" x14ac:dyDescent="0.25">
      <c r="B27" s="25"/>
      <c r="C27" s="19"/>
      <c r="D27" s="19"/>
      <c r="E27" s="20"/>
      <c r="F27" s="19"/>
      <c r="G27" s="26"/>
      <c r="H27" s="19"/>
      <c r="I27" s="21"/>
      <c r="J27" s="27"/>
      <c r="K27" s="28"/>
      <c r="L27" s="29"/>
      <c r="M27" s="28"/>
      <c r="N27" s="28"/>
      <c r="O27" s="26"/>
      <c r="P27" s="19"/>
      <c r="Q27" s="21"/>
      <c r="R27" s="27"/>
      <c r="S27" s="28"/>
      <c r="T27" s="21"/>
      <c r="U27" s="28"/>
      <c r="V27" s="30"/>
      <c r="W27" s="29"/>
      <c r="X27" s="31"/>
      <c r="Y27" s="29"/>
      <c r="Z27" s="28"/>
      <c r="AA27" s="28"/>
      <c r="AB27" s="28"/>
      <c r="AC27" s="28"/>
      <c r="AD27" s="28"/>
      <c r="AE27" s="28"/>
      <c r="AF27" s="28"/>
      <c r="AG27" s="28"/>
      <c r="AH27" s="28"/>
      <c r="AI27" s="28"/>
      <c r="AJ27" s="28"/>
      <c r="AK27" s="32"/>
      <c r="AL27" s="32"/>
      <c r="AM27" s="32"/>
      <c r="AN27" s="32"/>
      <c r="AO27" s="33"/>
    </row>
    <row r="28" spans="1:41" s="84" customFormat="1" ht="3" customHeight="1" x14ac:dyDescent="0.2">
      <c r="C28" s="85">
        <v>1990</v>
      </c>
      <c r="D28" s="86"/>
      <c r="E28" s="86">
        <v>1995</v>
      </c>
      <c r="F28" s="86"/>
      <c r="G28" s="86">
        <v>1996</v>
      </c>
      <c r="H28" s="86"/>
      <c r="I28" s="86">
        <v>1997</v>
      </c>
      <c r="J28" s="86"/>
      <c r="K28" s="86">
        <v>1998</v>
      </c>
      <c r="L28" s="86"/>
      <c r="M28" s="86">
        <v>1999</v>
      </c>
      <c r="N28" s="86"/>
      <c r="O28" s="86">
        <v>2000</v>
      </c>
      <c r="P28" s="86"/>
      <c r="Q28" s="87">
        <v>2001</v>
      </c>
      <c r="R28" s="88"/>
      <c r="S28" s="89">
        <v>2002</v>
      </c>
      <c r="T28" s="90"/>
      <c r="U28" s="91">
        <v>2003</v>
      </c>
      <c r="V28" s="92"/>
      <c r="W28" s="87">
        <v>2004</v>
      </c>
      <c r="X28" s="93"/>
      <c r="Y28" s="87">
        <v>2005</v>
      </c>
      <c r="Z28" s="89"/>
      <c r="AA28" s="89">
        <v>2006</v>
      </c>
      <c r="AB28" s="89"/>
      <c r="AC28" s="89">
        <v>2007</v>
      </c>
      <c r="AD28" s="89"/>
      <c r="AE28" s="89">
        <v>2008</v>
      </c>
      <c r="AF28" s="89"/>
      <c r="AG28" s="89">
        <v>2009</v>
      </c>
      <c r="AH28" s="89"/>
      <c r="AI28" s="89">
        <v>2010</v>
      </c>
      <c r="AJ28" s="89"/>
      <c r="AK28" s="94">
        <v>2011</v>
      </c>
      <c r="AL28" s="94"/>
      <c r="AM28" s="94">
        <v>2012</v>
      </c>
      <c r="AN28" s="94"/>
      <c r="AO28" s="95"/>
    </row>
    <row r="29" spans="1:41" s="84" customFormat="1" ht="4.5" customHeight="1" x14ac:dyDescent="0.2">
      <c r="A29" s="96"/>
      <c r="B29" s="96"/>
      <c r="C29" s="97">
        <f>VLOOKUP(S7,B32:AN43,2,TRUE)</f>
        <v>1703</v>
      </c>
      <c r="D29" s="97"/>
      <c r="E29" s="97">
        <f>VLOOKUP(S7,B32:AN43,4,TRUE)</f>
        <v>1703</v>
      </c>
      <c r="F29" s="98"/>
      <c r="G29" s="99">
        <f>VLOOKUP(S7,B32:AN43,6,TRUE)</f>
        <v>1703</v>
      </c>
      <c r="H29" s="85"/>
      <c r="I29" s="87">
        <f>VLOOKUP(S7,B32:AN43,8,TRUE)</f>
        <v>1703</v>
      </c>
      <c r="J29" s="85"/>
      <c r="K29" s="87">
        <f>VLOOKUP(S7,B32:AN43,10,TRUE)</f>
        <v>1703</v>
      </c>
      <c r="L29" s="85"/>
      <c r="M29" s="87">
        <f>VLOOKUP(S7,B32:AN43,12,TRUE)</f>
        <v>1703</v>
      </c>
      <c r="N29" s="85"/>
      <c r="O29" s="99">
        <f>VLOOKUP(S7,B32:AN43,14,TRUE)</f>
        <v>1703</v>
      </c>
      <c r="P29" s="85"/>
      <c r="Q29" s="85" t="str">
        <f>VLOOKUP(S7,B32:AN43,16,TRUE)</f>
        <v>...</v>
      </c>
      <c r="R29" s="85"/>
      <c r="S29" s="87" t="str">
        <f>VLOOKUP(S7,B32:AN43,18,TRUE)</f>
        <v>...</v>
      </c>
      <c r="T29" s="100"/>
      <c r="U29" s="101" t="str">
        <f>VLOOKUP(S7,B32:AN43,20,TRUE)</f>
        <v>...</v>
      </c>
      <c r="V29" s="100"/>
      <c r="W29" s="87" t="str">
        <f>VLOOKUP(S7,B32:AN43,22,TRUE)</f>
        <v>...</v>
      </c>
      <c r="X29" s="85"/>
      <c r="Y29" s="87" t="str">
        <f>VLOOKUP(S7,B32:AN43,24,TRUE)</f>
        <v>...</v>
      </c>
      <c r="Z29" s="85"/>
      <c r="AA29" s="85" t="str">
        <f>VLOOKUP(S7,B32:AN43,26,TRUE)</f>
        <v>...</v>
      </c>
      <c r="AB29" s="85"/>
      <c r="AC29" s="85" t="str">
        <f>VLOOKUP(S7,B32:AN43,28,TRUE)</f>
        <v>...</v>
      </c>
      <c r="AD29" s="85"/>
      <c r="AE29" s="85" t="str">
        <f>VLOOKUP(S7,B32:AN43,30,TRUE)</f>
        <v>...</v>
      </c>
      <c r="AF29" s="85"/>
      <c r="AG29" s="85" t="str">
        <f>VLOOKUP(S7,B32:AN43,32,TRUE)</f>
        <v>...</v>
      </c>
      <c r="AH29" s="85"/>
      <c r="AI29" s="85" t="str">
        <f>VLOOKUP(S7,B32:AN43,34,TRUE)</f>
        <v>...</v>
      </c>
      <c r="AJ29" s="85"/>
      <c r="AK29" s="87" t="str">
        <f>VLOOKUP(S7,B32:AN43,36,TRUE)</f>
        <v>...</v>
      </c>
      <c r="AL29" s="85"/>
      <c r="AM29" s="85" t="str">
        <f>VLOOKUP(S7,B32:AN43,38,TRUE)</f>
        <v>...</v>
      </c>
      <c r="AN29" s="85"/>
    </row>
    <row r="30" spans="1:41" ht="13.2" customHeight="1" x14ac:dyDescent="0.2">
      <c r="A30" s="102"/>
      <c r="B30" s="103" t="s">
        <v>15</v>
      </c>
      <c r="C30" s="104">
        <v>1990</v>
      </c>
      <c r="D30" s="105"/>
      <c r="E30" s="104">
        <v>1995</v>
      </c>
      <c r="F30" s="105"/>
      <c r="G30" s="104">
        <v>1996</v>
      </c>
      <c r="H30" s="105"/>
      <c r="I30" s="104">
        <v>1997</v>
      </c>
      <c r="J30" s="106"/>
      <c r="K30" s="104">
        <v>1998</v>
      </c>
      <c r="L30" s="106"/>
      <c r="M30" s="104">
        <v>1999</v>
      </c>
      <c r="N30" s="106"/>
      <c r="O30" s="104">
        <v>2000</v>
      </c>
      <c r="P30" s="105"/>
      <c r="Q30" s="104">
        <v>2001</v>
      </c>
      <c r="R30" s="106"/>
      <c r="S30" s="104">
        <v>2002</v>
      </c>
      <c r="T30" s="106"/>
      <c r="U30" s="104">
        <v>2003</v>
      </c>
      <c r="V30" s="106"/>
      <c r="W30" s="104">
        <v>2004</v>
      </c>
      <c r="X30" s="107"/>
      <c r="Y30" s="104">
        <v>2005</v>
      </c>
      <c r="Z30" s="107"/>
      <c r="AA30" s="104">
        <v>2006</v>
      </c>
      <c r="AB30" s="107"/>
      <c r="AC30" s="104">
        <v>2007</v>
      </c>
      <c r="AD30" s="107"/>
      <c r="AE30" s="104">
        <v>2008</v>
      </c>
      <c r="AF30" s="107"/>
      <c r="AG30" s="104">
        <v>2009</v>
      </c>
      <c r="AH30" s="107"/>
      <c r="AI30" s="104">
        <v>2010</v>
      </c>
      <c r="AJ30" s="107"/>
      <c r="AK30" s="104">
        <v>2011</v>
      </c>
      <c r="AL30" s="107"/>
      <c r="AM30" s="104">
        <v>2012</v>
      </c>
      <c r="AN30" s="107"/>
    </row>
    <row r="31" spans="1:41" ht="15" customHeight="1" x14ac:dyDescent="0.2">
      <c r="B31" s="108"/>
      <c r="C31" s="165" t="s">
        <v>21</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row>
    <row r="32" spans="1:41" ht="12.75" x14ac:dyDescent="0.2">
      <c r="B32" s="109" t="s">
        <v>0</v>
      </c>
      <c r="C32" s="110" t="s">
        <v>19</v>
      </c>
      <c r="D32" s="111"/>
      <c r="E32" s="110" t="s">
        <v>19</v>
      </c>
      <c r="F32" s="111"/>
      <c r="G32" s="110" t="s">
        <v>19</v>
      </c>
      <c r="H32" s="111"/>
      <c r="I32" s="110">
        <v>0</v>
      </c>
      <c r="J32" s="111">
        <v>1</v>
      </c>
      <c r="K32" s="110">
        <v>0</v>
      </c>
      <c r="L32" s="111">
        <v>1</v>
      </c>
      <c r="M32" s="110">
        <v>0</v>
      </c>
      <c r="N32" s="112">
        <v>1</v>
      </c>
      <c r="O32" s="110">
        <v>0</v>
      </c>
      <c r="P32" s="112">
        <v>1</v>
      </c>
      <c r="Q32" s="110">
        <v>0</v>
      </c>
      <c r="R32" s="112">
        <v>1</v>
      </c>
      <c r="S32" s="110">
        <v>0</v>
      </c>
      <c r="T32" s="112">
        <v>1</v>
      </c>
      <c r="U32" s="110">
        <v>0</v>
      </c>
      <c r="V32" s="111">
        <v>1</v>
      </c>
      <c r="W32" s="110">
        <v>0</v>
      </c>
      <c r="X32" s="111">
        <v>1</v>
      </c>
      <c r="Y32" s="110">
        <v>0</v>
      </c>
      <c r="Z32" s="111">
        <v>1</v>
      </c>
      <c r="AA32" s="110">
        <v>0</v>
      </c>
      <c r="AB32" s="111">
        <v>1</v>
      </c>
      <c r="AC32" s="110">
        <v>0</v>
      </c>
      <c r="AD32" s="111">
        <v>1</v>
      </c>
      <c r="AE32" s="110">
        <v>0</v>
      </c>
      <c r="AF32" s="111">
        <v>1</v>
      </c>
      <c r="AG32" s="110">
        <v>0</v>
      </c>
      <c r="AH32" s="111">
        <v>1</v>
      </c>
      <c r="AI32" s="110">
        <v>0</v>
      </c>
      <c r="AJ32" s="111">
        <v>1</v>
      </c>
      <c r="AK32" s="110">
        <v>0</v>
      </c>
      <c r="AL32" s="111">
        <v>1</v>
      </c>
      <c r="AM32" s="110">
        <v>0</v>
      </c>
      <c r="AN32" s="111">
        <v>1</v>
      </c>
    </row>
    <row r="33" spans="1:40" s="113" customFormat="1" ht="12.75" x14ac:dyDescent="0.2">
      <c r="B33" s="114" t="s">
        <v>6</v>
      </c>
      <c r="C33" s="115">
        <v>1703</v>
      </c>
      <c r="D33" s="116"/>
      <c r="E33" s="115">
        <v>1703</v>
      </c>
      <c r="F33" s="116"/>
      <c r="G33" s="115">
        <v>1703</v>
      </c>
      <c r="H33" s="116"/>
      <c r="I33" s="115">
        <v>1703</v>
      </c>
      <c r="J33" s="116"/>
      <c r="K33" s="115">
        <v>1703</v>
      </c>
      <c r="L33" s="116"/>
      <c r="M33" s="115">
        <v>1703</v>
      </c>
      <c r="N33" s="112"/>
      <c r="O33" s="115">
        <v>1703</v>
      </c>
      <c r="P33" s="112"/>
      <c r="Q33" s="115" t="s">
        <v>19</v>
      </c>
      <c r="R33" s="112"/>
      <c r="S33" s="115" t="s">
        <v>19</v>
      </c>
      <c r="T33" s="112"/>
      <c r="U33" s="115" t="s">
        <v>19</v>
      </c>
      <c r="V33" s="116"/>
      <c r="W33" s="115" t="s">
        <v>19</v>
      </c>
      <c r="X33" s="116"/>
      <c r="Y33" s="115" t="s">
        <v>19</v>
      </c>
      <c r="Z33" s="116"/>
      <c r="AA33" s="115" t="s">
        <v>19</v>
      </c>
      <c r="AB33" s="116"/>
      <c r="AC33" s="115" t="s">
        <v>19</v>
      </c>
      <c r="AD33" s="116"/>
      <c r="AE33" s="115" t="s">
        <v>19</v>
      </c>
      <c r="AF33" s="116"/>
      <c r="AG33" s="115" t="s">
        <v>19</v>
      </c>
      <c r="AH33" s="116"/>
      <c r="AI33" s="115" t="s">
        <v>19</v>
      </c>
      <c r="AJ33" s="116"/>
      <c r="AK33" s="115" t="s">
        <v>19</v>
      </c>
      <c r="AL33" s="116"/>
      <c r="AM33" s="115" t="s">
        <v>19</v>
      </c>
      <c r="AN33" s="116"/>
    </row>
    <row r="34" spans="1:40" ht="12.75" customHeight="1" x14ac:dyDescent="0.2">
      <c r="B34" s="109" t="s">
        <v>1</v>
      </c>
      <c r="C34" s="110" t="s">
        <v>19</v>
      </c>
      <c r="D34" s="111"/>
      <c r="E34" s="110">
        <v>148.19999694824219</v>
      </c>
      <c r="F34" s="111"/>
      <c r="G34" s="110">
        <v>138.30000305175781</v>
      </c>
      <c r="H34" s="111"/>
      <c r="I34" s="110">
        <v>130.39999389648437</v>
      </c>
      <c r="J34" s="111"/>
      <c r="K34" s="110">
        <v>128.10000610351562</v>
      </c>
      <c r="L34" s="111"/>
      <c r="M34" s="110">
        <v>122.30000305175781</v>
      </c>
      <c r="N34" s="112"/>
      <c r="O34" s="110">
        <v>119.19999694824219</v>
      </c>
      <c r="P34" s="112"/>
      <c r="Q34" s="110">
        <v>113.30000305175781</v>
      </c>
      <c r="R34" s="112"/>
      <c r="S34" s="110">
        <v>110.09999847412109</v>
      </c>
      <c r="T34" s="112"/>
      <c r="U34" s="110" t="s">
        <v>19</v>
      </c>
      <c r="V34" s="112"/>
      <c r="W34" s="110" t="s">
        <v>19</v>
      </c>
      <c r="X34" s="111"/>
      <c r="Y34" s="110" t="s">
        <v>19</v>
      </c>
      <c r="Z34" s="111"/>
      <c r="AA34" s="110" t="s">
        <v>19</v>
      </c>
      <c r="AB34" s="111"/>
      <c r="AC34" s="110" t="s">
        <v>19</v>
      </c>
      <c r="AD34" s="111"/>
      <c r="AE34" s="110" t="s">
        <v>19</v>
      </c>
      <c r="AF34" s="111"/>
      <c r="AG34" s="110" t="s">
        <v>19</v>
      </c>
      <c r="AH34" s="111"/>
      <c r="AI34" s="110" t="s">
        <v>19</v>
      </c>
      <c r="AJ34" s="111"/>
      <c r="AK34" s="110" t="s">
        <v>19</v>
      </c>
      <c r="AL34" s="111"/>
      <c r="AM34" s="110" t="s">
        <v>19</v>
      </c>
      <c r="AN34" s="111"/>
    </row>
    <row r="35" spans="1:40" ht="28.8" customHeight="1" x14ac:dyDescent="0.2">
      <c r="B35" s="109" t="s">
        <v>7</v>
      </c>
      <c r="C35" s="110" t="s">
        <v>19</v>
      </c>
      <c r="D35" s="111"/>
      <c r="E35" s="110" t="s">
        <v>19</v>
      </c>
      <c r="F35" s="111"/>
      <c r="G35" s="110" t="s">
        <v>19</v>
      </c>
      <c r="H35" s="111"/>
      <c r="I35" s="110" t="s">
        <v>19</v>
      </c>
      <c r="J35" s="111"/>
      <c r="K35" s="110">
        <v>55.799999237060547</v>
      </c>
      <c r="L35" s="111">
        <v>2</v>
      </c>
      <c r="M35" s="110">
        <v>60</v>
      </c>
      <c r="N35" s="112">
        <v>2</v>
      </c>
      <c r="O35" s="110">
        <v>61.099998474121094</v>
      </c>
      <c r="P35" s="112">
        <v>2</v>
      </c>
      <c r="Q35" s="110">
        <v>71.400001525878906</v>
      </c>
      <c r="R35" s="112">
        <v>2</v>
      </c>
      <c r="S35" s="110">
        <v>77.699996948242188</v>
      </c>
      <c r="T35" s="112">
        <v>2</v>
      </c>
      <c r="U35" s="110" t="s">
        <v>19</v>
      </c>
      <c r="V35" s="112"/>
      <c r="W35" s="110" t="s">
        <v>19</v>
      </c>
      <c r="X35" s="111"/>
      <c r="Y35" s="110" t="s">
        <v>19</v>
      </c>
      <c r="Z35" s="111"/>
      <c r="AA35" s="110" t="s">
        <v>19</v>
      </c>
      <c r="AB35" s="111"/>
      <c r="AC35" s="110" t="s">
        <v>19</v>
      </c>
      <c r="AD35" s="111"/>
      <c r="AE35" s="110" t="s">
        <v>19</v>
      </c>
      <c r="AF35" s="111"/>
      <c r="AG35" s="110" t="s">
        <v>19</v>
      </c>
      <c r="AH35" s="111"/>
      <c r="AI35" s="110" t="s">
        <v>19</v>
      </c>
      <c r="AJ35" s="111"/>
      <c r="AK35" s="110" t="s">
        <v>19</v>
      </c>
      <c r="AL35" s="111"/>
      <c r="AM35" s="110" t="s">
        <v>19</v>
      </c>
      <c r="AN35" s="111"/>
    </row>
    <row r="36" spans="1:40" ht="25.2" customHeight="1" x14ac:dyDescent="0.2">
      <c r="B36" s="109" t="s">
        <v>8</v>
      </c>
      <c r="C36" s="110" t="s">
        <v>19</v>
      </c>
      <c r="D36" s="111"/>
      <c r="E36" s="110">
        <v>0.30000001192092896</v>
      </c>
      <c r="F36" s="111"/>
      <c r="G36" s="110">
        <v>0.40000000596046448</v>
      </c>
      <c r="H36" s="111"/>
      <c r="I36" s="110">
        <v>0.10000000149011612</v>
      </c>
      <c r="J36" s="111"/>
      <c r="K36" s="110">
        <v>0.10000000149011612</v>
      </c>
      <c r="L36" s="111"/>
      <c r="M36" s="110">
        <v>0.20000000298023224</v>
      </c>
      <c r="N36" s="112"/>
      <c r="O36" s="110">
        <v>0.20000000298023224</v>
      </c>
      <c r="P36" s="112"/>
      <c r="Q36" s="110">
        <v>0.30000001192092896</v>
      </c>
      <c r="R36" s="112"/>
      <c r="S36" s="110">
        <v>0.30000001192092896</v>
      </c>
      <c r="T36" s="112"/>
      <c r="U36" s="110" t="s">
        <v>19</v>
      </c>
      <c r="V36" s="112"/>
      <c r="W36" s="110" t="s">
        <v>19</v>
      </c>
      <c r="X36" s="111"/>
      <c r="Y36" s="110" t="s">
        <v>19</v>
      </c>
      <c r="Z36" s="111"/>
      <c r="AA36" s="110" t="s">
        <v>19</v>
      </c>
      <c r="AB36" s="111"/>
      <c r="AC36" s="110" t="s">
        <v>19</v>
      </c>
      <c r="AD36" s="111"/>
      <c r="AE36" s="110" t="s">
        <v>19</v>
      </c>
      <c r="AF36" s="111"/>
      <c r="AG36" s="110" t="s">
        <v>19</v>
      </c>
      <c r="AH36" s="111"/>
      <c r="AI36" s="110" t="s">
        <v>19</v>
      </c>
      <c r="AJ36" s="111"/>
      <c r="AK36" s="110" t="s">
        <v>19</v>
      </c>
      <c r="AL36" s="111"/>
      <c r="AM36" s="110" t="s">
        <v>19</v>
      </c>
      <c r="AN36" s="111"/>
    </row>
    <row r="37" spans="1:40" ht="12.75" x14ac:dyDescent="0.2">
      <c r="B37" s="117" t="s">
        <v>2</v>
      </c>
      <c r="C37" s="118" t="s">
        <v>19</v>
      </c>
      <c r="D37" s="119"/>
      <c r="E37" s="118" t="s">
        <v>19</v>
      </c>
      <c r="F37" s="119"/>
      <c r="G37" s="118" t="s">
        <v>19</v>
      </c>
      <c r="H37" s="119"/>
      <c r="I37" s="118" t="s">
        <v>19</v>
      </c>
      <c r="J37" s="119"/>
      <c r="K37" s="118" t="s">
        <v>19</v>
      </c>
      <c r="L37" s="119"/>
      <c r="M37" s="118" t="s">
        <v>19</v>
      </c>
      <c r="N37" s="8"/>
      <c r="O37" s="118" t="s">
        <v>19</v>
      </c>
      <c r="P37" s="8"/>
      <c r="Q37" s="118" t="s">
        <v>19</v>
      </c>
      <c r="R37" s="8"/>
      <c r="S37" s="118" t="s">
        <v>19</v>
      </c>
      <c r="T37" s="8"/>
      <c r="U37" s="118" t="s">
        <v>19</v>
      </c>
      <c r="V37" s="8"/>
      <c r="W37" s="118" t="s">
        <v>19</v>
      </c>
      <c r="X37" s="119"/>
      <c r="Y37" s="118" t="s">
        <v>19</v>
      </c>
      <c r="Z37" s="119"/>
      <c r="AA37" s="118" t="s">
        <v>19</v>
      </c>
      <c r="AB37" s="119"/>
      <c r="AC37" s="118" t="s">
        <v>19</v>
      </c>
      <c r="AD37" s="119"/>
      <c r="AE37" s="118">
        <v>211.33474731445312</v>
      </c>
      <c r="AF37" s="119"/>
      <c r="AG37" s="118">
        <v>212.95527648925781</v>
      </c>
      <c r="AH37" s="119"/>
      <c r="AI37" s="118">
        <v>366.37850952148437</v>
      </c>
      <c r="AJ37" s="119"/>
      <c r="AK37" s="118">
        <v>370.99761962890625</v>
      </c>
      <c r="AL37" s="119"/>
      <c r="AM37" s="118">
        <v>373.79345703125</v>
      </c>
      <c r="AN37" s="119"/>
    </row>
    <row r="38" spans="1:40" ht="12.75" x14ac:dyDescent="0.2">
      <c r="B38" s="117" t="s">
        <v>10</v>
      </c>
      <c r="C38" s="118">
        <v>56.639999389648438</v>
      </c>
      <c r="D38" s="119"/>
      <c r="E38" s="118">
        <v>65.693000793457031</v>
      </c>
      <c r="F38" s="119"/>
      <c r="G38" s="118">
        <v>81.858001708984375</v>
      </c>
      <c r="H38" s="119"/>
      <c r="I38" s="118">
        <v>65.650001525878906</v>
      </c>
      <c r="J38" s="119"/>
      <c r="K38" s="118">
        <v>104.69999694824219</v>
      </c>
      <c r="L38" s="119"/>
      <c r="M38" s="118">
        <v>107.22000122070312</v>
      </c>
      <c r="N38" s="8"/>
      <c r="O38" s="118">
        <v>133.88999938964844</v>
      </c>
      <c r="P38" s="8"/>
      <c r="Q38" s="118" t="s">
        <v>19</v>
      </c>
      <c r="R38" s="8"/>
      <c r="S38" s="118" t="s">
        <v>19</v>
      </c>
      <c r="T38" s="8"/>
      <c r="U38" s="118" t="s">
        <v>19</v>
      </c>
      <c r="V38" s="8"/>
      <c r="W38" s="118" t="s">
        <v>19</v>
      </c>
      <c r="X38" s="119"/>
      <c r="Y38" s="118" t="s">
        <v>19</v>
      </c>
      <c r="Z38" s="119"/>
      <c r="AA38" s="118" t="s">
        <v>19</v>
      </c>
      <c r="AB38" s="119"/>
      <c r="AC38" s="118" t="s">
        <v>19</v>
      </c>
      <c r="AD38" s="119"/>
      <c r="AE38" s="118" t="s">
        <v>19</v>
      </c>
      <c r="AF38" s="119"/>
      <c r="AG38" s="118" t="s">
        <v>19</v>
      </c>
      <c r="AH38" s="119"/>
      <c r="AI38" s="118" t="s">
        <v>19</v>
      </c>
      <c r="AJ38" s="119"/>
      <c r="AK38" s="118" t="s">
        <v>19</v>
      </c>
      <c r="AL38" s="119"/>
      <c r="AM38" s="118" t="s">
        <v>19</v>
      </c>
      <c r="AN38" s="119"/>
    </row>
    <row r="39" spans="1:40" s="113" customFormat="1" ht="12.75" x14ac:dyDescent="0.2">
      <c r="B39" s="120" t="s">
        <v>3</v>
      </c>
      <c r="C39" s="121" t="s">
        <v>19</v>
      </c>
      <c r="D39" s="122"/>
      <c r="E39" s="121" t="s">
        <v>19</v>
      </c>
      <c r="F39" s="122"/>
      <c r="G39" s="121" t="s">
        <v>19</v>
      </c>
      <c r="H39" s="122"/>
      <c r="I39" s="121" t="s">
        <v>19</v>
      </c>
      <c r="J39" s="122"/>
      <c r="K39" s="121" t="s">
        <v>19</v>
      </c>
      <c r="L39" s="122"/>
      <c r="M39" s="121" t="s">
        <v>19</v>
      </c>
      <c r="N39" s="8"/>
      <c r="O39" s="121" t="s">
        <v>19</v>
      </c>
      <c r="P39" s="8"/>
      <c r="Q39" s="121" t="s">
        <v>19</v>
      </c>
      <c r="R39" s="8"/>
      <c r="S39" s="121" t="s">
        <v>19</v>
      </c>
      <c r="T39" s="8"/>
      <c r="U39" s="121" t="s">
        <v>19</v>
      </c>
      <c r="V39" s="8"/>
      <c r="W39" s="121" t="s">
        <v>19</v>
      </c>
      <c r="X39" s="8"/>
      <c r="Y39" s="121" t="s">
        <v>19</v>
      </c>
      <c r="Z39" s="122"/>
      <c r="AA39" s="121" t="s">
        <v>19</v>
      </c>
      <c r="AB39" s="8"/>
      <c r="AC39" s="121" t="s">
        <v>19</v>
      </c>
      <c r="AD39" s="122"/>
      <c r="AE39" s="121" t="s">
        <v>19</v>
      </c>
      <c r="AF39" s="122"/>
      <c r="AG39" s="121" t="s">
        <v>19</v>
      </c>
      <c r="AH39" s="122"/>
      <c r="AI39" s="121" t="s">
        <v>19</v>
      </c>
      <c r="AJ39" s="122"/>
      <c r="AK39" s="121" t="s">
        <v>19</v>
      </c>
      <c r="AL39" s="8"/>
      <c r="AM39" s="121">
        <v>10.199999809265137</v>
      </c>
      <c r="AN39" s="122">
        <v>3</v>
      </c>
    </row>
    <row r="40" spans="1:40" ht="12.75" x14ac:dyDescent="0.2">
      <c r="B40" s="117" t="s">
        <v>9</v>
      </c>
      <c r="C40" s="118">
        <v>1.3999999761581421</v>
      </c>
      <c r="D40" s="119">
        <v>4</v>
      </c>
      <c r="E40" s="118">
        <v>3.0999999046325684</v>
      </c>
      <c r="F40" s="119">
        <v>4</v>
      </c>
      <c r="G40" s="118">
        <v>3.5999999046325684</v>
      </c>
      <c r="H40" s="119">
        <v>4</v>
      </c>
      <c r="I40" s="118">
        <v>4.3000001907348633</v>
      </c>
      <c r="J40" s="119">
        <v>4</v>
      </c>
      <c r="K40" s="118">
        <v>4.4000000953674316</v>
      </c>
      <c r="L40" s="119">
        <v>4</v>
      </c>
      <c r="M40" s="118">
        <v>4.6999998092651367</v>
      </c>
      <c r="N40" s="8">
        <v>4</v>
      </c>
      <c r="O40" s="118">
        <v>5</v>
      </c>
      <c r="P40" s="8">
        <v>4</v>
      </c>
      <c r="Q40" s="118" t="s">
        <v>19</v>
      </c>
      <c r="R40" s="8"/>
      <c r="S40" s="118" t="s">
        <v>19</v>
      </c>
      <c r="T40" s="8"/>
      <c r="U40" s="118" t="s">
        <v>19</v>
      </c>
      <c r="V40" s="8"/>
      <c r="W40" s="118" t="s">
        <v>19</v>
      </c>
      <c r="X40" s="8"/>
      <c r="Y40" s="118" t="s">
        <v>19</v>
      </c>
      <c r="Z40" s="8"/>
      <c r="AA40" s="118" t="s">
        <v>19</v>
      </c>
      <c r="AB40" s="8"/>
      <c r="AC40" s="118" t="s">
        <v>19</v>
      </c>
      <c r="AD40" s="8"/>
      <c r="AE40" s="118" t="s">
        <v>19</v>
      </c>
      <c r="AF40" s="8"/>
      <c r="AG40" s="118" t="s">
        <v>19</v>
      </c>
      <c r="AH40" s="8"/>
      <c r="AI40" s="118" t="s">
        <v>19</v>
      </c>
      <c r="AJ40" s="8"/>
      <c r="AK40" s="118" t="s">
        <v>19</v>
      </c>
      <c r="AL40" s="8"/>
      <c r="AM40" s="118" t="s">
        <v>19</v>
      </c>
      <c r="AN40" s="8"/>
    </row>
    <row r="41" spans="1:40" ht="12.75" x14ac:dyDescent="0.2">
      <c r="B41" s="117" t="s">
        <v>4</v>
      </c>
      <c r="C41" s="118">
        <v>0</v>
      </c>
      <c r="D41" s="119"/>
      <c r="E41" s="118">
        <v>0</v>
      </c>
      <c r="F41" s="119"/>
      <c r="G41" s="118">
        <v>0</v>
      </c>
      <c r="H41" s="119"/>
      <c r="I41" s="118">
        <v>0</v>
      </c>
      <c r="J41" s="119"/>
      <c r="K41" s="118">
        <v>0</v>
      </c>
      <c r="L41" s="119"/>
      <c r="M41" s="118">
        <v>0</v>
      </c>
      <c r="N41" s="8"/>
      <c r="O41" s="118">
        <v>0</v>
      </c>
      <c r="P41" s="8"/>
      <c r="Q41" s="118">
        <v>0</v>
      </c>
      <c r="R41" s="8"/>
      <c r="S41" s="118">
        <v>0</v>
      </c>
      <c r="T41" s="8"/>
      <c r="U41" s="118">
        <v>0</v>
      </c>
      <c r="V41" s="8"/>
      <c r="W41" s="118">
        <v>0</v>
      </c>
      <c r="X41" s="8"/>
      <c r="Y41" s="118">
        <v>0</v>
      </c>
      <c r="Z41" s="8"/>
      <c r="AA41" s="118">
        <v>0</v>
      </c>
      <c r="AB41" s="8"/>
      <c r="AC41" s="118">
        <v>0</v>
      </c>
      <c r="AD41" s="8"/>
      <c r="AE41" s="118">
        <v>0</v>
      </c>
      <c r="AF41" s="8"/>
      <c r="AG41" s="118">
        <v>0</v>
      </c>
      <c r="AH41" s="8"/>
      <c r="AI41" s="118">
        <v>0</v>
      </c>
      <c r="AJ41" s="8"/>
      <c r="AK41" s="118">
        <v>0</v>
      </c>
      <c r="AL41" s="8"/>
      <c r="AM41" s="118">
        <v>0</v>
      </c>
      <c r="AN41" s="8"/>
    </row>
    <row r="42" spans="1:40" ht="12.75" x14ac:dyDescent="0.2">
      <c r="B42" s="114" t="s">
        <v>5</v>
      </c>
      <c r="C42" s="115">
        <v>9</v>
      </c>
      <c r="D42" s="116"/>
      <c r="E42" s="115">
        <v>12</v>
      </c>
      <c r="F42" s="116"/>
      <c r="G42" s="115">
        <v>12</v>
      </c>
      <c r="H42" s="116"/>
      <c r="I42" s="115">
        <v>13</v>
      </c>
      <c r="J42" s="112"/>
      <c r="K42" s="115">
        <v>13</v>
      </c>
      <c r="L42" s="112"/>
      <c r="M42" s="115">
        <v>13</v>
      </c>
      <c r="N42" s="112"/>
      <c r="O42" s="115">
        <v>13</v>
      </c>
      <c r="P42" s="112"/>
      <c r="Q42" s="115">
        <v>13</v>
      </c>
      <c r="R42" s="112"/>
      <c r="S42" s="115">
        <v>13</v>
      </c>
      <c r="T42" s="112"/>
      <c r="U42" s="115" t="s">
        <v>19</v>
      </c>
      <c r="V42" s="112"/>
      <c r="W42" s="115" t="s">
        <v>19</v>
      </c>
      <c r="X42" s="112"/>
      <c r="Y42" s="115" t="s">
        <v>19</v>
      </c>
      <c r="Z42" s="112"/>
      <c r="AA42" s="115" t="s">
        <v>19</v>
      </c>
      <c r="AB42" s="112"/>
      <c r="AC42" s="115" t="s">
        <v>19</v>
      </c>
      <c r="AD42" s="112"/>
      <c r="AE42" s="115" t="s">
        <v>19</v>
      </c>
      <c r="AF42" s="112"/>
      <c r="AG42" s="115" t="s">
        <v>19</v>
      </c>
      <c r="AH42" s="112"/>
      <c r="AI42" s="115" t="s">
        <v>19</v>
      </c>
      <c r="AJ42" s="112"/>
      <c r="AK42" s="115" t="s">
        <v>19</v>
      </c>
      <c r="AL42" s="112"/>
      <c r="AM42" s="115" t="s">
        <v>19</v>
      </c>
      <c r="AN42" s="112"/>
    </row>
    <row r="43" spans="1:40" ht="12.75" x14ac:dyDescent="0.2">
      <c r="A43" s="9"/>
      <c r="B43" s="123"/>
      <c r="C43" s="124"/>
      <c r="D43" s="125"/>
      <c r="E43" s="124"/>
      <c r="F43" s="125"/>
      <c r="G43" s="124"/>
      <c r="H43" s="125"/>
      <c r="I43" s="124"/>
      <c r="J43" s="125"/>
      <c r="K43" s="124"/>
      <c r="L43" s="125"/>
      <c r="M43" s="124"/>
      <c r="N43" s="125"/>
      <c r="O43" s="124"/>
      <c r="P43" s="10"/>
      <c r="Q43" s="124"/>
      <c r="R43" s="125"/>
      <c r="S43" s="124"/>
      <c r="T43" s="125"/>
      <c r="U43" s="124"/>
      <c r="V43" s="10"/>
      <c r="W43" s="124"/>
      <c r="X43" s="125"/>
      <c r="Y43" s="124"/>
      <c r="Z43" s="10"/>
      <c r="AA43" s="10"/>
      <c r="AB43" s="10"/>
      <c r="AC43" s="10"/>
      <c r="AD43" s="10"/>
      <c r="AE43" s="10"/>
      <c r="AF43" s="10"/>
      <c r="AG43" s="10"/>
      <c r="AH43" s="10"/>
      <c r="AI43" s="10"/>
      <c r="AJ43" s="10"/>
      <c r="AK43" s="124"/>
      <c r="AL43" s="125"/>
      <c r="AM43" s="125"/>
      <c r="AN43" s="125"/>
    </row>
    <row r="44" spans="1:40" ht="12.75" x14ac:dyDescent="0.2">
      <c r="A44" s="126"/>
      <c r="B44" s="126"/>
      <c r="C44" s="127"/>
      <c r="D44" s="128"/>
      <c r="E44" s="129"/>
      <c r="F44" s="130"/>
      <c r="G44" s="129"/>
      <c r="H44" s="130"/>
      <c r="I44" s="127"/>
      <c r="J44" s="128"/>
      <c r="K44" s="127"/>
      <c r="L44" s="128"/>
      <c r="M44" s="127"/>
      <c r="N44" s="128"/>
      <c r="O44" s="129"/>
      <c r="P44" s="130"/>
      <c r="Q44" s="127"/>
      <c r="R44" s="128"/>
      <c r="S44" s="127"/>
      <c r="T44" s="128"/>
      <c r="U44" s="127"/>
      <c r="V44" s="128"/>
      <c r="W44" s="129"/>
      <c r="X44" s="130"/>
      <c r="Y44" s="127"/>
      <c r="AK44" s="129"/>
      <c r="AL44" s="130"/>
      <c r="AM44" s="130"/>
      <c r="AN44" s="130"/>
    </row>
    <row r="45" spans="1:40" s="17" customFormat="1" ht="12.75" x14ac:dyDescent="0.2">
      <c r="A45" s="166" t="s">
        <v>16</v>
      </c>
      <c r="B45" s="166"/>
      <c r="C45" s="166"/>
      <c r="D45" s="166"/>
      <c r="E45" s="166"/>
      <c r="F45" s="166"/>
      <c r="G45" s="166"/>
      <c r="H45" s="166"/>
      <c r="I45" s="131"/>
    </row>
    <row r="46" spans="1:40" s="17" customFormat="1" ht="3" customHeight="1" x14ac:dyDescent="0.25">
      <c r="A46" s="132"/>
      <c r="B46" s="132"/>
      <c r="C46" s="132"/>
      <c r="D46" s="133"/>
      <c r="E46" s="132"/>
      <c r="F46" s="133"/>
      <c r="G46" s="132"/>
      <c r="H46" s="133"/>
      <c r="I46" s="131"/>
    </row>
    <row r="47" spans="1:40" s="17" customFormat="1" ht="15" customHeight="1" x14ac:dyDescent="0.25">
      <c r="A47" s="162" t="s">
        <v>28</v>
      </c>
      <c r="B47" s="162"/>
      <c r="C47" s="162"/>
      <c r="D47" s="162"/>
      <c r="E47" s="162"/>
      <c r="F47" s="162"/>
      <c r="G47" s="162"/>
      <c r="H47" s="162"/>
      <c r="I47" s="162"/>
      <c r="J47" s="162"/>
      <c r="K47" s="162"/>
      <c r="L47" s="162"/>
      <c r="M47" s="162"/>
      <c r="N47" s="162"/>
      <c r="O47" s="162"/>
      <c r="P47" s="162"/>
      <c r="Q47" s="162"/>
      <c r="R47" s="162"/>
      <c r="S47" s="162"/>
      <c r="T47" s="163"/>
      <c r="U47" s="163"/>
      <c r="V47" s="163"/>
      <c r="W47" s="163"/>
      <c r="X47" s="163"/>
      <c r="Y47" s="163"/>
      <c r="Z47" s="163"/>
      <c r="AA47" s="163"/>
      <c r="AB47" s="163"/>
      <c r="AC47" s="163"/>
      <c r="AD47" s="163"/>
      <c r="AE47" s="163"/>
      <c r="AF47" s="163"/>
      <c r="AG47" s="163"/>
      <c r="AH47" s="163"/>
      <c r="AI47" s="163"/>
      <c r="AJ47" s="163"/>
      <c r="AK47" s="163"/>
      <c r="AL47" s="163"/>
      <c r="AM47" s="163"/>
      <c r="AN47" s="163"/>
    </row>
    <row r="48" spans="1:40" x14ac:dyDescent="0.25">
      <c r="A48" s="17"/>
      <c r="B48" s="135"/>
      <c r="C48" s="136"/>
      <c r="D48" s="137"/>
      <c r="E48" s="135"/>
      <c r="F48" s="136"/>
      <c r="G48" s="137"/>
      <c r="H48" s="135"/>
      <c r="I48" s="138"/>
      <c r="J48" s="38"/>
      <c r="K48" s="17"/>
      <c r="L48" s="3"/>
      <c r="M48" s="17"/>
      <c r="N48" s="17"/>
      <c r="O48" s="17"/>
      <c r="P48" s="17"/>
      <c r="Q48" s="135"/>
      <c r="R48" s="136"/>
      <c r="S48" s="137"/>
      <c r="T48" s="135"/>
      <c r="U48" s="138"/>
      <c r="V48" s="38"/>
      <c r="W48" s="17"/>
      <c r="X48" s="3"/>
      <c r="Y48" s="17"/>
      <c r="Z48" s="17"/>
      <c r="AA48" s="17"/>
      <c r="AB48" s="17"/>
      <c r="AC48" s="17"/>
      <c r="AD48" s="17"/>
      <c r="AE48" s="17"/>
      <c r="AF48" s="17"/>
      <c r="AG48" s="17"/>
      <c r="AH48" s="17"/>
      <c r="AI48" s="17"/>
      <c r="AJ48" s="17"/>
      <c r="AK48" s="17"/>
      <c r="AL48" s="17"/>
      <c r="AM48" s="17"/>
      <c r="AN48" s="17"/>
    </row>
    <row r="49" spans="1:41" ht="12.75" x14ac:dyDescent="0.2">
      <c r="A49" s="126" t="s">
        <v>17</v>
      </c>
      <c r="B49" s="139"/>
      <c r="C49" s="140"/>
      <c r="D49" s="141"/>
      <c r="E49" s="140"/>
      <c r="F49" s="141"/>
      <c r="G49" s="142"/>
      <c r="H49" s="141"/>
      <c r="I49" s="143"/>
      <c r="J49" s="143"/>
      <c r="K49" s="143"/>
      <c r="L49" s="144"/>
      <c r="M49" s="143"/>
      <c r="N49" s="143"/>
      <c r="O49" s="143"/>
      <c r="P49" s="143"/>
      <c r="Q49" s="140"/>
      <c r="R49" s="141"/>
      <c r="S49" s="142"/>
      <c r="T49" s="141"/>
      <c r="U49" s="143"/>
      <c r="V49" s="143"/>
      <c r="W49" s="143"/>
      <c r="X49" s="144"/>
      <c r="Y49" s="143"/>
      <c r="Z49" s="143"/>
      <c r="AA49" s="143"/>
      <c r="AB49" s="143"/>
      <c r="AC49" s="143"/>
      <c r="AD49" s="143"/>
      <c r="AE49" s="143"/>
      <c r="AF49" s="143"/>
      <c r="AG49" s="143"/>
      <c r="AH49" s="143"/>
      <c r="AI49" s="143"/>
      <c r="AJ49" s="143"/>
      <c r="AK49" s="143"/>
      <c r="AL49" s="143"/>
      <c r="AM49" s="143"/>
      <c r="AN49" s="143"/>
    </row>
    <row r="50" spans="1:41" ht="3" customHeight="1" x14ac:dyDescent="0.2">
      <c r="A50" s="126"/>
      <c r="B50" s="139"/>
      <c r="C50" s="140"/>
      <c r="D50" s="141"/>
      <c r="E50" s="140"/>
      <c r="F50" s="141"/>
      <c r="G50" s="142"/>
      <c r="H50" s="141"/>
      <c r="I50" s="143"/>
      <c r="J50" s="143"/>
      <c r="K50" s="143"/>
      <c r="L50" s="144"/>
      <c r="M50" s="143"/>
      <c r="N50" s="143"/>
      <c r="O50" s="143"/>
      <c r="P50" s="143"/>
      <c r="Q50" s="140"/>
      <c r="R50" s="141"/>
      <c r="S50" s="142"/>
      <c r="T50" s="141"/>
      <c r="U50" s="143"/>
      <c r="V50" s="143"/>
      <c r="W50" s="143"/>
      <c r="X50" s="144"/>
      <c r="Y50" s="143"/>
      <c r="Z50" s="143"/>
      <c r="AA50" s="143"/>
      <c r="AB50" s="143"/>
      <c r="AC50" s="143"/>
      <c r="AD50" s="143"/>
      <c r="AE50" s="143"/>
      <c r="AF50" s="143"/>
      <c r="AG50" s="143"/>
      <c r="AH50" s="143"/>
      <c r="AI50" s="143"/>
      <c r="AJ50" s="143"/>
      <c r="AK50" s="143"/>
      <c r="AL50" s="143"/>
      <c r="AM50" s="143"/>
      <c r="AN50" s="143"/>
    </row>
    <row r="51" spans="1:41" s="13" customFormat="1" ht="12.75" customHeight="1" x14ac:dyDescent="0.2">
      <c r="A51" s="145">
        <v>1</v>
      </c>
      <c r="B51" s="164" t="s">
        <v>13</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46"/>
    </row>
    <row r="52" spans="1:41" s="13" customFormat="1" ht="12.75" customHeight="1" x14ac:dyDescent="0.2">
      <c r="A52" s="145">
        <v>2</v>
      </c>
      <c r="B52" s="164" t="s">
        <v>11</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46"/>
    </row>
    <row r="53" spans="1:41" s="13" customFormat="1" ht="12.75" customHeight="1" x14ac:dyDescent="0.2">
      <c r="A53" s="145">
        <v>3</v>
      </c>
      <c r="B53" s="164" t="s">
        <v>27</v>
      </c>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46"/>
    </row>
    <row r="54" spans="1:41" s="13" customFormat="1" ht="12.75" customHeight="1" x14ac:dyDescent="0.2">
      <c r="A54" s="145">
        <v>4</v>
      </c>
      <c r="B54" s="164" t="s">
        <v>12</v>
      </c>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46"/>
    </row>
    <row r="55" spans="1:41" ht="12.75" customHeight="1" x14ac:dyDescent="0.2">
      <c r="A55" s="17"/>
      <c r="B55" s="147"/>
      <c r="C55" s="158"/>
      <c r="D55" s="158"/>
      <c r="E55" s="158"/>
      <c r="F55" s="158"/>
      <c r="G55" s="158"/>
      <c r="H55" s="158"/>
      <c r="I55" s="158"/>
      <c r="J55" s="158"/>
      <c r="K55" s="158"/>
      <c r="L55" s="158"/>
      <c r="M55" s="158"/>
      <c r="N55" s="158"/>
      <c r="O55" s="158"/>
      <c r="P55" s="158"/>
      <c r="Q55" s="158"/>
      <c r="R55" s="158"/>
      <c r="S55" s="158"/>
      <c r="T55" s="158"/>
      <c r="U55" s="17"/>
      <c r="V55" s="17"/>
      <c r="W55" s="17"/>
      <c r="X55" s="3"/>
      <c r="Y55" s="17"/>
      <c r="Z55" s="17"/>
      <c r="AA55" s="17"/>
      <c r="AB55" s="17"/>
      <c r="AC55" s="17"/>
      <c r="AD55" s="17"/>
      <c r="AE55" s="17"/>
      <c r="AF55" s="17"/>
      <c r="AG55" s="17"/>
      <c r="AH55" s="17"/>
      <c r="AI55" s="17"/>
      <c r="AJ55" s="17"/>
      <c r="AK55" s="17"/>
      <c r="AL55" s="17"/>
      <c r="AM55" s="17"/>
      <c r="AN55" s="17"/>
    </row>
    <row r="56" spans="1:41" ht="12.75" customHeight="1" x14ac:dyDescent="0.2">
      <c r="A56" s="148" t="s">
        <v>18</v>
      </c>
      <c r="B56" s="17"/>
      <c r="C56" s="134"/>
      <c r="D56" s="149"/>
      <c r="E56" s="150"/>
      <c r="F56" s="151"/>
      <c r="G56" s="12"/>
      <c r="H56" s="134"/>
      <c r="I56" s="152"/>
      <c r="J56" s="153"/>
      <c r="K56" s="17"/>
      <c r="L56" s="154"/>
      <c r="M56" s="17"/>
      <c r="N56" s="154"/>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1:41" s="17" customFormat="1" ht="23.25" customHeight="1" x14ac:dyDescent="0.2">
      <c r="A57" s="157" t="s">
        <v>22</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row>
    <row r="58" spans="1:41" ht="24.75" customHeight="1" x14ac:dyDescent="0.2">
      <c r="A58" s="157" t="s">
        <v>25</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row>
    <row r="59" spans="1:41" x14ac:dyDescent="0.25">
      <c r="A59" s="156" t="s">
        <v>26</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row>
    <row r="60" spans="1:41" x14ac:dyDescent="0.25">
      <c r="A60" s="156" t="s">
        <v>23</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sheetData>
  <sheetProtection selectLockedCells="1"/>
  <mergeCells count="13">
    <mergeCell ref="S7:X7"/>
    <mergeCell ref="A47:AN47"/>
    <mergeCell ref="B54:AN54"/>
    <mergeCell ref="C31:AN31"/>
    <mergeCell ref="A45:H45"/>
    <mergeCell ref="B51:AN51"/>
    <mergeCell ref="B52:AN52"/>
    <mergeCell ref="B53:AN53"/>
    <mergeCell ref="A60:AN60"/>
    <mergeCell ref="C55:T55"/>
    <mergeCell ref="A57:AN57"/>
    <mergeCell ref="A58:AN58"/>
    <mergeCell ref="A59:AN59"/>
  </mergeCells>
  <dataValidations count="1">
    <dataValidation type="list" allowBlank="1" showInputMessage="1" showErrorMessage="1" sqref="S7 R9:S9">
      <formula1>$B$32:$B$42</formula1>
    </dataValidation>
  </dataValidations>
  <hyperlinks>
    <hyperlink ref="A47:Q47" r:id="rId1" display="U denotes the UNSD/UNEP Questionnaires on Environment Statistics, Waste section. Questionnaire available at: http://unstats.un.org/unsd/environment/questionnaire2013.html"/>
    <hyperlink ref="A47:AN47" r:id="rId2" display="U denotes data collected from the UNSD/UNEP biennial Questionnaires on Environment Statistics, Water section. Questionnaires available at: http://unstats.un.org/unsd/environment/questionnaire.htm ."/>
  </hyperlinks>
  <pageMargins left="0.25" right="0.25" top="1" bottom="0.8" header="0.5" footer="0.5"/>
  <pageSetup scale="75"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Independent wastewater</vt:lpstr>
      <vt:lpstr>'Independent wastewater'!Print_Area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Marcus Newbury</cp:lastModifiedBy>
  <dcterms:created xsi:type="dcterms:W3CDTF">2016-07-11T18:32:53Z</dcterms:created>
  <dcterms:modified xsi:type="dcterms:W3CDTF">2016-08-03T13:46:13Z</dcterms:modified>
</cp:coreProperties>
</file>